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ard\Documents\0 LM22\Participants\"/>
    </mc:Choice>
  </mc:AlternateContent>
  <xr:revisionPtr revIDLastSave="0" documentId="13_ncr:1_{F66EBFE2-17B8-4361-847C-1319AD94D8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GLISH " sheetId="4" r:id="rId1"/>
    <sheet name="FRANCAI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" l="1"/>
  <c r="D25" i="4"/>
  <c r="D25" i="7"/>
  <c r="D24" i="7" l="1"/>
  <c r="D23" i="4"/>
  <c r="D24" i="4"/>
  <c r="D21" i="4"/>
  <c r="D21" i="7"/>
  <c r="D28" i="4"/>
  <c r="D27" i="7"/>
  <c r="D29" i="7"/>
  <c r="D28" i="7"/>
  <c r="D26" i="7"/>
  <c r="D23" i="7"/>
  <c r="D22" i="7"/>
  <c r="D20" i="7"/>
  <c r="D19" i="7"/>
  <c r="D29" i="4"/>
  <c r="D19" i="4"/>
  <c r="D20" i="4"/>
  <c r="D22" i="4"/>
  <c r="D26" i="4"/>
  <c r="C30" i="4" l="1"/>
  <c r="C31" i="4" s="1"/>
  <c r="C30" i="7"/>
  <c r="C31" i="7" s="1"/>
</calcChain>
</file>

<file path=xl/sharedStrings.xml><?xml version="1.0" encoding="utf-8"?>
<sst xmlns="http://schemas.openxmlformats.org/spreadsheetml/2006/main" count="118" uniqueCount="112">
  <si>
    <t>Détails personnels:</t>
  </si>
  <si>
    <t>Prénom</t>
  </si>
  <si>
    <t>Année modèle</t>
  </si>
  <si>
    <t>Couleur</t>
  </si>
  <si>
    <t>Coût unitaire</t>
  </si>
  <si>
    <t>Détails Corvette:</t>
  </si>
  <si>
    <t>Personal Details</t>
  </si>
  <si>
    <t>Club</t>
  </si>
  <si>
    <t>E-mail</t>
  </si>
  <si>
    <t>Corvette Details:</t>
  </si>
  <si>
    <t>Modelyear</t>
  </si>
  <si>
    <t>Body (Coupe / Roadster, …)</t>
  </si>
  <si>
    <t>Color</t>
  </si>
  <si>
    <t>Registration # (Licence Plate)</t>
  </si>
  <si>
    <t>Remarks:</t>
  </si>
  <si>
    <t>Unit cost</t>
  </si>
  <si>
    <t xml:space="preserve"> Answers in pink boxes below</t>
  </si>
  <si>
    <t>Grand (but Value for Money!) Total:</t>
  </si>
  <si>
    <t>Remarques:</t>
  </si>
  <si>
    <t>First Name</t>
  </si>
  <si>
    <t>Last Name / Surname</t>
  </si>
  <si>
    <t>Grand Total (parce que vous le valez bien!):</t>
  </si>
  <si>
    <t>En sauvegardant, remplace "yourname" dans le nom</t>
  </si>
  <si>
    <t xml:space="preserve">Activities booking: </t>
  </si>
  <si>
    <t>Country (abbreviated: F, UK, DK, D, CH, …)</t>
  </si>
  <si>
    <t>Sorry, but everyone has to contribute to the location expenses!</t>
  </si>
  <si>
    <t>Indicate QUANTITIES in the pink boxes below (p.ex.: 2)
Cost calculation is automatic</t>
  </si>
  <si>
    <t>Please fill up sign-up form completely (ONLY PINK CELLS!), save under own name and return to: gplanche55@gmail.com</t>
  </si>
  <si>
    <r>
      <t>Car of another make and its driver</t>
    </r>
    <r>
      <rPr>
        <sz val="16"/>
        <rFont val="Arial"/>
        <family val="2"/>
      </rPr>
      <t xml:space="preserve">
This amount includes all above benefits… except participation in Show and Shine!</t>
    </r>
  </si>
  <si>
    <r>
      <t xml:space="preserve"> "yourname" in the file name by... </t>
    </r>
    <r>
      <rPr>
        <b/>
        <i/>
        <u/>
        <sz val="16"/>
        <color indexed="10"/>
        <rFont val="Arial"/>
        <family val="2"/>
      </rPr>
      <t>your Name!</t>
    </r>
  </si>
  <si>
    <t>Before saving and sending back, pls replace</t>
  </si>
  <si>
    <t>Personal info will not be communicated to other parties</t>
  </si>
  <si>
    <t>Cell Phone (format: +33685050937, +44…, etc.)</t>
  </si>
  <si>
    <t>Generation (C1, C2,…)</t>
  </si>
  <si>
    <t>Réponses dans les cases roses</t>
  </si>
  <si>
    <t>Nom</t>
  </si>
  <si>
    <t>de fichier par... ton NOM!</t>
  </si>
  <si>
    <t>Pays (abbréviation: F, UK, DK, D, CH, …)</t>
  </si>
  <si>
    <t>Portable (format: +33685050937, +44…, etc.)</t>
  </si>
  <si>
    <t>Les données personnelles ne seront pas transmises à des tiers</t>
  </si>
  <si>
    <t>Génération (C1, C2,…)</t>
  </si>
  <si>
    <t>Carrosserie (Coupe / Roadster, …)</t>
  </si>
  <si>
    <t>N° d'immatriculation</t>
  </si>
  <si>
    <t>Si pas une Corvette, saisir seulement Marque/Modèle ici:</t>
  </si>
  <si>
    <t xml:space="preserve">Activités souhaitées: </t>
  </si>
  <si>
    <t>Indiques les QUANTITES dans les cases roses (p.ex.: 2)
Les coûts sont alors calculés automatiquement</t>
  </si>
  <si>
    <t>Bien entendu, tous doivent contribuer au coût des installations louées!</t>
  </si>
  <si>
    <t>Fiche à remplir intégralement (saisir seulement dans cellules roses!), sauvegarder sous ton nom et renvoyer à: gplanche55@gmail.com</t>
  </si>
  <si>
    <r>
      <t>Voiture d'autre marque et conducteur</t>
    </r>
    <r>
      <rPr>
        <sz val="16"/>
        <rFont val="Arial"/>
        <family val="2"/>
      </rPr>
      <t xml:space="preserve">
Tous les avantages mentionnés ci-dessus…sauf le Concours d'Elégance!</t>
    </r>
  </si>
  <si>
    <r>
      <t xml:space="preserve">Sous-total
</t>
    </r>
    <r>
      <rPr>
        <b/>
        <sz val="16"/>
        <color rgb="FFC00000"/>
        <rFont val="Arial"/>
        <family val="2"/>
      </rPr>
      <t>(FORMULE AUTOMATI-QUE)</t>
    </r>
  </si>
  <si>
    <r>
      <t xml:space="preserve">Sub-total
</t>
    </r>
    <r>
      <rPr>
        <b/>
        <sz val="16"/>
        <color rgb="FFC00000"/>
        <rFont val="Arial"/>
        <family val="2"/>
      </rPr>
      <t>(AUTOMATIC FORMULA!)</t>
    </r>
  </si>
  <si>
    <t>Vehicles of other makes are of course welcome, but may not get the Corvette discount on the significant fixed costs!</t>
  </si>
  <si>
    <t>Les véhicules d'autres marques sont aussi les bienvenus, mais ne bénéficient pas de la réduction Corvette sur les coûts fixes.</t>
  </si>
  <si>
    <r>
      <t>Insert a cross (x) if you DO NOT accept</t>
    </r>
    <r>
      <rPr>
        <sz val="16"/>
        <rFont val="Arial"/>
        <family val="2"/>
      </rPr>
      <t xml:space="preserve"> that your contact be communicated to GM for future Corvette info-&gt;</t>
    </r>
  </si>
  <si>
    <r>
      <t>Saisis une croix (x) si tu N'</t>
    </r>
    <r>
      <rPr>
        <u/>
        <sz val="16"/>
        <rFont val="Arial"/>
        <family val="2"/>
      </rPr>
      <t>ACCEPTES</t>
    </r>
    <r>
      <rPr>
        <sz val="16"/>
        <rFont val="Arial"/>
        <family val="2"/>
      </rPr>
      <t xml:space="preserve"> PAS que tes données soient transmises à GM pour contacts/infos-&gt;</t>
    </r>
  </si>
  <si>
    <r>
      <t>Walk-ins and passengers of above vehicles</t>
    </r>
    <r>
      <rPr>
        <u/>
        <sz val="16"/>
        <rFont val="Arial"/>
        <family val="2"/>
      </rPr>
      <t xml:space="preserve">: </t>
    </r>
    <r>
      <rPr>
        <sz val="16"/>
        <rFont val="Arial"/>
        <family val="2"/>
      </rPr>
      <t>same benefits as drivers</t>
    </r>
  </si>
  <si>
    <r>
      <t>Piétons et passagers des véhicules ci-dessus</t>
    </r>
    <r>
      <rPr>
        <sz val="16"/>
        <rFont val="Arial"/>
        <family val="2"/>
      </rPr>
      <t>: mêmes avantages que les conducteurs</t>
    </r>
  </si>
  <si>
    <t>If not a Corvette, enter only "Other" in this cell:</t>
  </si>
  <si>
    <r>
      <t xml:space="preserve">Prix normal </t>
    </r>
    <r>
      <rPr>
        <b/>
        <sz val="16"/>
        <rFont val="Arial"/>
        <family val="2"/>
      </rPr>
      <t>89€</t>
    </r>
    <r>
      <rPr>
        <sz val="16"/>
        <rFont val="Arial"/>
        <family val="2"/>
      </rPr>
      <t>: profites du tarif groupe!!</t>
    </r>
  </si>
  <si>
    <t>Dito. Includes 220V connection</t>
  </si>
  <si>
    <t>Idem. Inclus connexion électrique 220V</t>
  </si>
  <si>
    <r>
      <t>Regular price 89</t>
    </r>
    <r>
      <rPr>
        <b/>
        <sz val="16"/>
        <rFont val="Arial"/>
        <family val="2"/>
      </rPr>
      <t>€</t>
    </r>
    <r>
      <rPr>
        <sz val="16"/>
        <rFont val="Arial"/>
        <family val="2"/>
      </rPr>
      <t>: benefit from Corral group rates!!</t>
    </r>
  </si>
  <si>
    <r>
      <rPr>
        <b/>
        <u/>
        <sz val="16"/>
        <rFont val="Arial"/>
        <family val="2"/>
      </rPr>
      <t>Hospitality:</t>
    </r>
    <r>
      <rPr>
        <sz val="16"/>
        <rFont val="Arial"/>
        <family val="2"/>
      </rPr>
      <t xml:space="preserve"> well appointed temporary accomodations also available a few steps away from the Corral (www.acropolis.fr/+33 (0)9 67 35 00 63)</t>
    </r>
  </si>
  <si>
    <t>If needed, please book directly with Acropolis</t>
  </si>
  <si>
    <r>
      <rPr>
        <b/>
        <u/>
        <sz val="16"/>
        <rFont val="Arial"/>
        <family val="2"/>
      </rPr>
      <t>Hébergement:</t>
    </r>
    <r>
      <rPr>
        <sz val="16"/>
        <rFont val="Arial"/>
        <family val="2"/>
      </rPr>
      <t xml:space="preserve"> des modules luxueux sont disponibles à quelques pas du Corral (www.acropolis.fr/+33 (0)9 67 35 00 63)</t>
    </r>
  </si>
  <si>
    <t>Veuillez effectuer directement vos réservations le cas échéant</t>
  </si>
  <si>
    <r>
      <rPr>
        <b/>
        <u/>
        <sz val="16"/>
        <rFont val="Arial"/>
        <family val="2"/>
      </rPr>
      <t>Friday night dinner</t>
    </r>
    <r>
      <rPr>
        <sz val="16"/>
        <rFont val="Arial"/>
        <family val="2"/>
      </rPr>
      <t xml:space="preserve">
Giant, all-you-can-eat chili con carne</t>
    </r>
  </si>
  <si>
    <r>
      <rPr>
        <b/>
        <u/>
        <sz val="16"/>
        <rFont val="Arial"/>
        <family val="2"/>
      </rPr>
      <t>Dîner du vendredi soir:</t>
    </r>
    <r>
      <rPr>
        <sz val="16"/>
        <rFont val="Arial"/>
        <family val="2"/>
      </rPr>
      <t xml:space="preserve">
Méga chili con carne, à volonté</t>
    </r>
  </si>
  <si>
    <r>
      <t xml:space="preserve">&lt;- Montant par Transfert Bancaire, payable de suite:
</t>
    </r>
    <r>
      <rPr>
        <sz val="16"/>
        <color indexed="10"/>
        <rFont val="Arial"/>
        <family val="2"/>
      </rPr>
      <t xml:space="preserve">Gerard Planche
Banque Postale, Centre Financier
45900 La Source, CEDEX 9, France
N° de compte 6336947B033  BIC: PSSTFRPPSCE
IBAN: FR75 2004 1010 1263 3694 7B03 303 </t>
    </r>
  </si>
  <si>
    <r>
      <t xml:space="preserve">&lt;- This amount to pls pay now by </t>
    </r>
    <r>
      <rPr>
        <b/>
        <u/>
        <sz val="16"/>
        <rFont val="Arial"/>
        <family val="2"/>
      </rPr>
      <t>Bank Transfer</t>
    </r>
    <r>
      <rPr>
        <b/>
        <sz val="16"/>
        <rFont val="Arial"/>
        <family val="2"/>
      </rPr>
      <t xml:space="preserve"> to:
</t>
    </r>
    <r>
      <rPr>
        <sz val="16"/>
        <color indexed="10"/>
        <rFont val="Arial"/>
        <family val="2"/>
      </rPr>
      <t xml:space="preserve">Gerard Planche
Banque Postale, Centre Financier
45900 La Source, CEDEX 9, France
N° de compte 6336947B033  BIC: PSSTFRPPSCE
IBAN: FR75 2004 1010 1263 3694 7B03 303 </t>
    </r>
  </si>
  <si>
    <t>Opened from Thursday afternoon until the end of the race, the Corvette Corral is now located on the grounds of the magnificent Le Mans horse racetrack, a few steps away from the South Entrance to the 24 Hours' track. Camping on grass available.</t>
  </si>
  <si>
    <t>Ouvert du jeudi après-midi jusqu'à la fin de la course, le Corvette Corral se situe sur le magnifique site de l'hippodrome du Mans, à 2 pas de l'entrée sud du circuit. Camping sur herbe possible.</t>
  </si>
  <si>
    <r>
      <t xml:space="preserve">Camping Car / Motorhome ou véhicule avec remorque et conducteur
</t>
    </r>
    <r>
      <rPr>
        <sz val="16"/>
        <rFont val="Arial"/>
        <family val="2"/>
      </rPr>
      <t>Tous les avantages mentionnés ci-dessus…sauf le Concours d'Elégance!</t>
    </r>
  </si>
  <si>
    <r>
      <t xml:space="preserve">Camper / Motorhome or car with trailer &amp; driver
</t>
    </r>
    <r>
      <rPr>
        <sz val="16"/>
        <rFont val="Arial"/>
        <family val="2"/>
      </rPr>
      <t>This amount includes all above benefits… except participation in Show and Shine!</t>
    </r>
  </si>
  <si>
    <r>
      <t xml:space="preserve">&lt;- or this amount to pls pay now by </t>
    </r>
    <r>
      <rPr>
        <b/>
        <u/>
        <sz val="16"/>
        <rFont val="Arial"/>
        <family val="2"/>
      </rPr>
      <t>PayPal:</t>
    </r>
    <r>
      <rPr>
        <b/>
        <sz val="16"/>
        <rFont val="Arial"/>
        <family val="2"/>
      </rPr>
      <t xml:space="preserve">
To avoid higher bank costs, pay via PayPal at my email address: gplanche55@gmail.com
-&gt; NOTE THAT PAYPAL FEES ARE INCLUDED IN THIS TRANSFER AMOUNT (2,9%+0,35€)</t>
    </r>
  </si>
  <si>
    <t>&lt;- ou par PayPal, payable de suite stp. à mon adresse email: gplanche55@gmail.com
-&gt; COMMISSIONS PAYPAL INCLUSES (2,9%+0,35€)</t>
  </si>
  <si>
    <t>BIENVENUE au Corvette Corral des 24 Heures du Mans 2022</t>
  </si>
  <si>
    <t>WELCOME to  Corvette Corral at the 24 Heures du Mans 2022</t>
  </si>
  <si>
    <r>
      <t>Corvette and driver</t>
    </r>
    <r>
      <rPr>
        <sz val="16"/>
        <rFont val="Arial"/>
        <family val="2"/>
      </rPr>
      <t xml:space="preserve">
Entrance and Parking at Corvette Corral / Camping space / Security 24/24 / Private WC &amp; showers /  Race on Screen / Stingray Bar &amp; Snacks / Show and Shine Contest / games...</t>
    </r>
    <r>
      <rPr>
        <b/>
        <i/>
        <sz val="16"/>
        <rFont val="Arial"/>
        <family val="2"/>
      </rPr>
      <t xml:space="preserve">
</t>
    </r>
    <r>
      <rPr>
        <b/>
        <sz val="16"/>
        <color rgb="FF0070C0"/>
        <rFont val="Arial"/>
        <family val="2"/>
      </rPr>
      <t>FREE breakfasts, coffee and WATER!</t>
    </r>
  </si>
  <si>
    <r>
      <t>Corvette et conducteur</t>
    </r>
    <r>
      <rPr>
        <sz val="16"/>
        <rFont val="Arial"/>
        <family val="2"/>
      </rPr>
      <t xml:space="preserve">
Entrée et Parking au Corvette Corral / Gardé 24/24 / Camping / WC &amp; douches privés /  Course sur écran TV / Stingray Bar &amp; Snacks/ Concours d'Elégance / jeux... 
</t>
    </r>
    <r>
      <rPr>
        <b/>
        <i/>
        <u/>
        <sz val="16"/>
        <color rgb="FF0070C0"/>
        <rFont val="Arial"/>
        <family val="2"/>
      </rPr>
      <t>Petits déjeûners, café et eau GRATUITS!</t>
    </r>
  </si>
  <si>
    <r>
      <rPr>
        <b/>
        <u/>
        <sz val="16"/>
        <rFont val="Arial"/>
        <family val="2"/>
      </rPr>
      <t>Billets d'entrée</t>
    </r>
    <r>
      <rPr>
        <sz val="16"/>
        <rFont val="Arial"/>
        <family val="2"/>
      </rPr>
      <t xml:space="preserve">
Enceintes Générales semaine</t>
    </r>
  </si>
  <si>
    <r>
      <rPr>
        <b/>
        <u/>
        <sz val="16"/>
        <rFont val="Arial"/>
        <family val="2"/>
      </rPr>
      <t>Race passes</t>
    </r>
    <r>
      <rPr>
        <sz val="16"/>
        <rFont val="Arial"/>
        <family val="2"/>
      </rPr>
      <t xml:space="preserve">
General entry race week</t>
    </r>
  </si>
  <si>
    <t>OUI/NON</t>
  </si>
  <si>
    <t>Remarque: j'ai déjà participé à une ou plusieurs Parade(s) des Pilotes du Mans</t>
  </si>
  <si>
    <t>Merci de comprendre que la priorité sera donnée à 3 cabrios et une Corvette représentative de chaque génération, et à ceux n'ayant pas participé par le passé.</t>
  </si>
  <si>
    <t>Corvette seulement, bien entendu!</t>
  </si>
  <si>
    <t>Please indicate here with "YES" if you have already participated in at least one Drivers' Parade in Le Mans</t>
  </si>
  <si>
    <t>YES/NO</t>
  </si>
  <si>
    <t>Thanks for understanding that priority will be given to3 roadsters and representative Corvette of each generation, and to folks who have not participated yet</t>
  </si>
  <si>
    <t>Corvette only, of course!</t>
  </si>
  <si>
    <r>
      <rPr>
        <b/>
        <u/>
        <sz val="16"/>
        <rFont val="Arial"/>
        <family val="2"/>
      </rPr>
      <t>Dîner du jeudi soir:</t>
    </r>
    <r>
      <rPr>
        <sz val="16"/>
        <rFont val="Arial"/>
        <family val="2"/>
      </rPr>
      <t xml:space="preserve">
Lasagne, salade et glace</t>
    </r>
  </si>
  <si>
    <r>
      <rPr>
        <b/>
        <u/>
        <sz val="16"/>
        <rFont val="Arial"/>
        <family val="2"/>
      </rPr>
      <t>Thursday night dinner</t>
    </r>
    <r>
      <rPr>
        <sz val="16"/>
        <rFont val="Arial"/>
        <family val="2"/>
      </rPr>
      <t xml:space="preserve">
Lasagna, salad and ice cream</t>
    </r>
  </si>
  <si>
    <t>Lasagne faite maison</t>
  </si>
  <si>
    <t>Soup, salads, pizza, frittata, fruit</t>
  </si>
  <si>
    <r>
      <rPr>
        <b/>
        <u/>
        <sz val="16"/>
        <rFont val="Arial"/>
        <family val="2"/>
      </rPr>
      <t>Vendredi midi:</t>
    </r>
    <r>
      <rPr>
        <sz val="16"/>
        <rFont val="Arial"/>
        <family val="2"/>
      </rPr>
      <t xml:space="preserve">
Buffet à volonté</t>
    </r>
  </si>
  <si>
    <r>
      <rPr>
        <b/>
        <u/>
        <sz val="16"/>
        <rFont val="Arial"/>
        <family val="2"/>
      </rPr>
      <t>Friday lunchi:</t>
    </r>
    <r>
      <rPr>
        <sz val="16"/>
        <rFont val="Arial"/>
        <family val="2"/>
      </rPr>
      <t xml:space="preserve">
All-you-can-eat buffet</t>
    </r>
  </si>
  <si>
    <t>A nouveau sur requête des participants!
Dessert: panna cotta coulis à la fraise</t>
  </si>
  <si>
    <r>
      <rPr>
        <b/>
        <u/>
        <sz val="16"/>
        <rFont val="Arial"/>
        <family val="2"/>
      </rPr>
      <t>Samedi midi:</t>
    </r>
    <r>
      <rPr>
        <sz val="16"/>
        <rFont val="Arial"/>
        <family val="2"/>
      </rPr>
      <t xml:space="preserve">
Buffet à volonté</t>
    </r>
  </si>
  <si>
    <r>
      <rPr>
        <b/>
        <u/>
        <sz val="16"/>
        <rFont val="Arial"/>
        <family val="2"/>
      </rPr>
      <t>Saturday lunchi:</t>
    </r>
    <r>
      <rPr>
        <sz val="16"/>
        <rFont val="Arial"/>
        <family val="2"/>
      </rPr>
      <t xml:space="preserve">
All-you-can-eat buffet</t>
    </r>
  </si>
  <si>
    <t>Soup, salads, pizza, frittata, fruit, yogurt</t>
  </si>
  <si>
    <t>- Gaspacho
- Rillettes du Mans and local pâté
- Chicken Sublime and season ratatouille
- Cheese plate
- 2021 replay: Joyce's incredible Ice Bomb
Incl. 1 bottle of wine per party of 4!</t>
  </si>
  <si>
    <r>
      <rPr>
        <b/>
        <u/>
        <sz val="16"/>
        <rFont val="Arial"/>
        <family val="2"/>
      </rPr>
      <t xml:space="preserve">Saturday night 5-course dinner
</t>
    </r>
    <r>
      <rPr>
        <b/>
        <sz val="16"/>
        <rFont val="Arial"/>
        <family val="2"/>
      </rPr>
      <t>during which we'll proceed with raffle drawing, auction closure and Show&amp;Shine results</t>
    </r>
    <r>
      <rPr>
        <sz val="16"/>
        <rFont val="Arial"/>
        <family val="2"/>
      </rPr>
      <t xml:space="preserve">
High quality cuisine and service, lots of fun…as usual!</t>
    </r>
  </si>
  <si>
    <r>
      <rPr>
        <b/>
        <u/>
        <sz val="16"/>
        <rFont val="Arial"/>
        <family val="2"/>
      </rPr>
      <t xml:space="preserve">Dîner 5 plats du samedi soir
</t>
    </r>
    <r>
      <rPr>
        <b/>
        <sz val="16"/>
        <rFont val="Arial"/>
        <family val="2"/>
      </rPr>
      <t>durant lequel il sera procédé au tirage de la loterie, à la clôture des enchères et aux résultats du Concours d'élégance.</t>
    </r>
    <r>
      <rPr>
        <b/>
        <u/>
        <sz val="16"/>
        <rFont val="Arial"/>
        <family val="2"/>
      </rPr>
      <t xml:space="preserve">
</t>
    </r>
    <r>
      <rPr>
        <sz val="16"/>
        <rFont val="Arial"/>
        <family val="2"/>
      </rPr>
      <t>Cuisine et service de qualité,… et on s'amuse comme d'hab!</t>
    </r>
  </si>
  <si>
    <t>- Gaspacho
- Rillettes et pâté de campagne du Mans
- Poulet Sublime et ratatouille de saison
- Plat de fromage
- L'incroyable Bombe Glacée de Joyce, comme en 2021!
Inclus 1 bouteille de vin pour 4 personnes</t>
  </si>
  <si>
    <t>Home made lasagna</t>
  </si>
  <si>
    <t>Back by popular demand!
Dessert: strawberry panna cotta</t>
  </si>
  <si>
    <r>
      <t xml:space="preserve">Corvette Corral Raffle tickets
</t>
    </r>
    <r>
      <rPr>
        <sz val="16"/>
        <rFont val="Arial"/>
        <family val="2"/>
      </rPr>
      <t>Double chance: 1st drawing at dinner time on Friday for 3 hours / 2 people in grandstand, then Corvette paraphenalia drawing on Saturday night.</t>
    </r>
  </si>
  <si>
    <r>
      <t>Billets de la tombola Corvette Corral</t>
    </r>
    <r>
      <rPr>
        <sz val="16"/>
        <rFont val="Arial"/>
        <family val="2"/>
      </rPr>
      <t xml:space="preserve">
</t>
    </r>
    <r>
      <rPr>
        <i/>
        <sz val="16"/>
        <rFont val="Arial"/>
        <family val="2"/>
      </rPr>
      <t>Double chance: tirage vendredi à l'heure du dîner</t>
    </r>
    <r>
      <rPr>
        <i/>
        <u/>
        <sz val="16"/>
        <rFont val="Arial"/>
        <family val="2"/>
      </rPr>
      <t xml:space="preserve"> </t>
    </r>
    <r>
      <rPr>
        <i/>
        <sz val="16"/>
        <rFont val="Arial"/>
        <family val="2"/>
      </rPr>
      <t>de 3 heures de tribune pour 2 personnes, puis tirage des lots divers samedi soir!</t>
    </r>
  </si>
  <si>
    <r>
      <t xml:space="preserve">D'autres billets pourront être achetés sur place jusqu'à samedi midi.
</t>
    </r>
    <r>
      <rPr>
        <b/>
        <u/>
        <sz val="16"/>
        <rFont val="Arial"/>
        <family val="2"/>
      </rPr>
      <t>Présence nécessaire au Corral pour les tirages!</t>
    </r>
  </si>
  <si>
    <r>
      <t xml:space="preserve">Tickets can also be bought on-site until Saturday lunchtime.
</t>
    </r>
    <r>
      <rPr>
        <b/>
        <u/>
        <sz val="16"/>
        <rFont val="Arial"/>
        <family val="2"/>
      </rPr>
      <t>Need to be present at the Corral for drawings!</t>
    </r>
  </si>
  <si>
    <r>
      <rPr>
        <b/>
        <u/>
        <sz val="18"/>
        <rFont val="Arial"/>
        <family val="2"/>
      </rPr>
      <t>De retour en 2022:</t>
    </r>
    <r>
      <rPr>
        <u/>
        <sz val="18"/>
        <rFont val="Arial"/>
        <family val="2"/>
      </rPr>
      <t xml:space="preserve"> la Grande Parade des Pilotes dans le centre du Mans vendredi après-midi!</t>
    </r>
    <r>
      <rPr>
        <sz val="18"/>
        <rFont val="Arial"/>
        <family val="2"/>
      </rPr>
      <t xml:space="preserve">
GM nous a réservé 11 places pour ce cortège grandiose dans la vieille ville du Mans. La sélection finale sera faite basée sur les besoins de l'organisation.</t>
    </r>
    <r>
      <rPr>
        <b/>
        <u/>
        <sz val="18"/>
        <rFont val="Arial"/>
        <family val="2"/>
      </rPr>
      <t xml:space="preserve"> Intéressé?</t>
    </r>
  </si>
  <si>
    <r>
      <rPr>
        <b/>
        <u/>
        <sz val="18"/>
        <rFont val="Arial"/>
        <family val="2"/>
      </rPr>
      <t>Back in 2022:</t>
    </r>
    <r>
      <rPr>
        <u/>
        <sz val="18"/>
        <rFont val="Arial"/>
        <family val="2"/>
      </rPr>
      <t xml:space="preserve"> the great Drivers' Parade on Friday afternoon in Le Mans town center!</t>
    </r>
    <r>
      <rPr>
        <sz val="18"/>
        <rFont val="Arial"/>
        <family val="2"/>
      </rPr>
      <t xml:space="preserve">
GM has reseerved 11 spots for us in thIs exhilarating parade! Final selection will be made based on organizational needs. </t>
    </r>
    <r>
      <rPr>
        <b/>
        <u/>
        <sz val="18"/>
        <rFont val="Arial"/>
        <family val="2"/>
      </rPr>
      <t>Interested?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</si>
</sst>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28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i/>
      <u/>
      <sz val="18"/>
      <name val="Arial"/>
      <family val="2"/>
    </font>
    <font>
      <b/>
      <i/>
      <u/>
      <sz val="16"/>
      <name val="Arial"/>
      <family val="2"/>
    </font>
    <font>
      <b/>
      <sz val="16"/>
      <color rgb="FFFF0000"/>
      <name val="Arial"/>
      <family val="2"/>
    </font>
    <font>
      <b/>
      <i/>
      <u/>
      <sz val="20"/>
      <name val="Arial"/>
      <family val="2"/>
    </font>
    <font>
      <b/>
      <sz val="28"/>
      <color indexed="9"/>
      <name val="Arial"/>
      <family val="2"/>
    </font>
    <font>
      <u/>
      <sz val="16"/>
      <name val="Arial"/>
      <family val="2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b/>
      <u/>
      <sz val="16"/>
      <color rgb="FFFF0000"/>
      <name val="Arial"/>
      <family val="2"/>
    </font>
    <font>
      <b/>
      <i/>
      <u/>
      <sz val="16"/>
      <color indexed="10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b/>
      <sz val="16"/>
      <color rgb="FFC00000"/>
      <name val="Arial"/>
      <family val="2"/>
    </font>
    <font>
      <b/>
      <i/>
      <u/>
      <sz val="16"/>
      <color rgb="FF0070C0"/>
      <name val="Arial"/>
      <family val="2"/>
    </font>
    <font>
      <b/>
      <sz val="16"/>
      <color rgb="FF0070C0"/>
      <name val="Arial"/>
      <family val="2"/>
    </font>
    <font>
      <i/>
      <sz val="16"/>
      <name val="Arial"/>
      <family val="2"/>
    </font>
    <font>
      <b/>
      <u/>
      <sz val="18"/>
      <name val="Arial"/>
      <family val="2"/>
    </font>
    <font>
      <i/>
      <sz val="16"/>
      <color rgb="FF002060"/>
      <name val="Arial"/>
      <family val="2"/>
    </font>
    <font>
      <sz val="16"/>
      <color rgb="FF002060"/>
      <name val="Arial"/>
      <family val="2"/>
    </font>
    <font>
      <u/>
      <sz val="18"/>
      <name val="Arial"/>
      <family val="2"/>
    </font>
    <font>
      <i/>
      <u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4" fillId="4" borderId="0" xfId="0" applyFont="1" applyFill="1" applyAlignment="1">
      <alignment horizontal="center" vertical="top"/>
    </xf>
    <xf numFmtId="6" fontId="3" fillId="0" borderId="1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6" fillId="0" borderId="0" xfId="0" applyFont="1"/>
    <xf numFmtId="6" fontId="3" fillId="0" borderId="10" xfId="0" applyNumberFormat="1" applyFont="1" applyBorder="1" applyAlignment="1" applyProtection="1">
      <alignment horizontal="center" vertical="center" wrapText="1"/>
      <protection locked="0"/>
    </xf>
    <xf numFmtId="6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6" fillId="7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top"/>
    </xf>
    <xf numFmtId="0" fontId="6" fillId="7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0" borderId="16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8" fontId="3" fillId="0" borderId="0" xfId="0" applyNumberFormat="1" applyFont="1"/>
    <xf numFmtId="8" fontId="7" fillId="5" borderId="6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left" vertical="top" wrapText="1"/>
    </xf>
    <xf numFmtId="6" fontId="9" fillId="6" borderId="9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top" wrapText="1"/>
    </xf>
    <xf numFmtId="6" fontId="3" fillId="0" borderId="9" xfId="0" applyNumberFormat="1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left" vertical="top" wrapText="1"/>
    </xf>
    <xf numFmtId="0" fontId="5" fillId="6" borderId="15" xfId="0" applyFont="1" applyFill="1" applyBorder="1" applyAlignment="1">
      <alignment horizontal="left" vertical="top" wrapText="1"/>
    </xf>
    <xf numFmtId="0" fontId="5" fillId="6" borderId="16" xfId="0" applyFont="1" applyFill="1" applyBorder="1" applyAlignment="1">
      <alignment horizontal="left" vertical="top" wrapText="1"/>
    </xf>
    <xf numFmtId="6" fontId="9" fillId="6" borderId="10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25" fillId="7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6" fillId="6" borderId="2" xfId="0" quotePrefix="1" applyFont="1" applyFill="1" applyBorder="1" applyAlignment="1">
      <alignment horizontal="left" vertical="top" wrapText="1"/>
    </xf>
    <xf numFmtId="8" fontId="7" fillId="5" borderId="3" xfId="0" applyNumberFormat="1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vertical="top"/>
    </xf>
    <xf numFmtId="0" fontId="24" fillId="0" borderId="13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8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8" fontId="6" fillId="0" borderId="11" xfId="0" applyNumberFormat="1" applyFont="1" applyBorder="1" applyAlignment="1">
      <alignment horizontal="center" vertical="center"/>
    </xf>
    <xf numFmtId="8" fontId="6" fillId="0" borderId="21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6" fillId="0" borderId="7" xfId="0" applyFont="1" applyBorder="1" applyAlignment="1">
      <alignment vertical="top"/>
    </xf>
    <xf numFmtId="0" fontId="6" fillId="0" borderId="16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8" fillId="0" borderId="5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10"/>
    <pageSetUpPr fitToPage="1"/>
  </sheetPr>
  <dimension ref="A1:F34"/>
  <sheetViews>
    <sheetView tabSelected="1" zoomScale="70" zoomScaleNormal="70" workbookViewId="0">
      <selection activeCell="C29" sqref="C19:C29"/>
    </sheetView>
  </sheetViews>
  <sheetFormatPr baseColWidth="10" defaultColWidth="9.140625" defaultRowHeight="18" x14ac:dyDescent="0.25"/>
  <cols>
    <col min="1" max="1" width="61.140625" style="1" customWidth="1"/>
    <col min="2" max="2" width="18.28515625" style="2" customWidth="1"/>
    <col min="3" max="3" width="45.7109375" style="3" customWidth="1"/>
    <col min="4" max="4" width="21.5703125" style="4" customWidth="1"/>
    <col min="5" max="5" width="56.140625" style="5" customWidth="1"/>
  </cols>
  <sheetData>
    <row r="1" spans="1:5" s="8" customFormat="1" ht="42.75" customHeight="1" x14ac:dyDescent="0.45">
      <c r="A1" s="30" t="s">
        <v>77</v>
      </c>
      <c r="B1" s="10"/>
      <c r="C1" s="7"/>
      <c r="D1" s="10"/>
      <c r="E1" s="10"/>
    </row>
    <row r="2" spans="1:5" s="15" customFormat="1" ht="30" customHeight="1" thickBot="1" x14ac:dyDescent="0.35">
      <c r="A2" s="31" t="s">
        <v>27</v>
      </c>
      <c r="B2" s="32"/>
      <c r="C2" s="18"/>
      <c r="D2" s="19"/>
      <c r="E2" s="20"/>
    </row>
    <row r="3" spans="1:5" s="15" customFormat="1" ht="25.5" customHeight="1" thickBot="1" x14ac:dyDescent="0.35">
      <c r="A3" s="78" t="s">
        <v>6</v>
      </c>
      <c r="B3" s="79"/>
      <c r="C3" s="12" t="s">
        <v>16</v>
      </c>
      <c r="D3" s="13"/>
      <c r="E3" s="14"/>
    </row>
    <row r="4" spans="1:5" s="15" customFormat="1" ht="20.100000000000001" customHeight="1" x14ac:dyDescent="0.3">
      <c r="A4" s="87" t="s">
        <v>20</v>
      </c>
      <c r="B4" s="88"/>
      <c r="C4" s="21"/>
      <c r="D4" s="22" t="s">
        <v>30</v>
      </c>
      <c r="E4" s="14"/>
    </row>
    <row r="5" spans="1:5" s="15" customFormat="1" ht="20.100000000000001" customHeight="1" x14ac:dyDescent="0.3">
      <c r="A5" s="84" t="s">
        <v>19</v>
      </c>
      <c r="B5" s="85"/>
      <c r="C5" s="23"/>
      <c r="D5" s="22" t="s">
        <v>29</v>
      </c>
      <c r="E5" s="14"/>
    </row>
    <row r="6" spans="1:5" s="15" customFormat="1" ht="20.100000000000001" customHeight="1" x14ac:dyDescent="0.3">
      <c r="A6" s="84" t="s">
        <v>7</v>
      </c>
      <c r="B6" s="85"/>
      <c r="C6" s="23"/>
      <c r="D6" s="13"/>
      <c r="E6" s="14"/>
    </row>
    <row r="7" spans="1:5" s="15" customFormat="1" ht="20.100000000000001" customHeight="1" x14ac:dyDescent="0.3">
      <c r="A7" s="84" t="s">
        <v>24</v>
      </c>
      <c r="B7" s="85"/>
      <c r="C7" s="23"/>
      <c r="D7" s="13"/>
      <c r="E7" s="24"/>
    </row>
    <row r="8" spans="1:5" s="15" customFormat="1" ht="20.100000000000001" customHeight="1" x14ac:dyDescent="0.3">
      <c r="A8" s="84" t="s">
        <v>32</v>
      </c>
      <c r="B8" s="85"/>
      <c r="C8" s="23"/>
      <c r="D8" s="13"/>
      <c r="E8" s="14"/>
    </row>
    <row r="9" spans="1:5" s="15" customFormat="1" ht="20.100000000000001" customHeight="1" x14ac:dyDescent="0.3">
      <c r="A9" s="84" t="s">
        <v>8</v>
      </c>
      <c r="B9" s="85"/>
      <c r="C9" s="23"/>
      <c r="D9" s="13"/>
      <c r="E9" s="14"/>
    </row>
    <row r="10" spans="1:5" s="15" customFormat="1" ht="45" customHeight="1" thickBot="1" x14ac:dyDescent="0.35">
      <c r="A10" s="82" t="s">
        <v>53</v>
      </c>
      <c r="B10" s="83"/>
      <c r="C10" s="25"/>
      <c r="D10" s="68" t="s">
        <v>31</v>
      </c>
      <c r="E10" s="69"/>
    </row>
    <row r="11" spans="1:5" s="15" customFormat="1" ht="24" customHeight="1" thickBot="1" x14ac:dyDescent="0.35">
      <c r="A11" s="78" t="s">
        <v>9</v>
      </c>
      <c r="B11" s="86"/>
      <c r="C11" s="12"/>
      <c r="D11" s="13"/>
      <c r="E11" s="14"/>
    </row>
    <row r="12" spans="1:5" s="15" customFormat="1" ht="20.100000000000001" customHeight="1" x14ac:dyDescent="0.3">
      <c r="A12" s="87" t="s">
        <v>10</v>
      </c>
      <c r="B12" s="88"/>
      <c r="C12" s="21"/>
      <c r="D12" s="13"/>
      <c r="E12" s="14"/>
    </row>
    <row r="13" spans="1:5" s="15" customFormat="1" ht="20.100000000000001" customHeight="1" x14ac:dyDescent="0.3">
      <c r="A13" s="33"/>
      <c r="B13" s="34" t="s">
        <v>33</v>
      </c>
      <c r="C13" s="21"/>
      <c r="D13" s="13"/>
      <c r="E13" s="14"/>
    </row>
    <row r="14" spans="1:5" s="15" customFormat="1" ht="20.100000000000001" customHeight="1" x14ac:dyDescent="0.3">
      <c r="A14" s="84" t="s">
        <v>11</v>
      </c>
      <c r="B14" s="85"/>
      <c r="C14" s="23"/>
      <c r="D14" s="13"/>
      <c r="E14" s="14"/>
    </row>
    <row r="15" spans="1:5" s="15" customFormat="1" ht="20.100000000000001" customHeight="1" x14ac:dyDescent="0.3">
      <c r="A15" s="84" t="s">
        <v>12</v>
      </c>
      <c r="B15" s="85"/>
      <c r="C15" s="23"/>
      <c r="D15" s="13"/>
      <c r="E15" s="14"/>
    </row>
    <row r="16" spans="1:5" s="15" customFormat="1" ht="20.100000000000001" customHeight="1" x14ac:dyDescent="0.3">
      <c r="A16" s="72" t="s">
        <v>13</v>
      </c>
      <c r="B16" s="73"/>
      <c r="C16" s="23"/>
      <c r="D16" s="13"/>
      <c r="E16" s="14"/>
    </row>
    <row r="17" spans="1:6" s="15" customFormat="1" ht="20.100000000000001" customHeight="1" thickBot="1" x14ac:dyDescent="0.35">
      <c r="A17" s="82" t="s">
        <v>57</v>
      </c>
      <c r="B17" s="83"/>
      <c r="C17" s="23"/>
      <c r="D17" s="13"/>
      <c r="E17" s="14"/>
    </row>
    <row r="18" spans="1:6" s="9" customFormat="1" ht="61.5" thickBot="1" x14ac:dyDescent="0.35">
      <c r="A18" s="37" t="s">
        <v>23</v>
      </c>
      <c r="B18" s="38" t="s">
        <v>15</v>
      </c>
      <c r="C18" s="38" t="s">
        <v>26</v>
      </c>
      <c r="D18" s="38" t="s">
        <v>50</v>
      </c>
      <c r="E18" s="39" t="s">
        <v>14</v>
      </c>
    </row>
    <row r="19" spans="1:6" s="15" customFormat="1" ht="141.75" x14ac:dyDescent="0.3">
      <c r="A19" s="48" t="s">
        <v>78</v>
      </c>
      <c r="B19" s="49">
        <v>175</v>
      </c>
      <c r="C19" s="26"/>
      <c r="D19" s="16">
        <f t="shared" ref="D19:D27" si="0">B19*C19</f>
        <v>0</v>
      </c>
      <c r="E19" s="50" t="s">
        <v>70</v>
      </c>
    </row>
    <row r="20" spans="1:6" s="15" customFormat="1" ht="60.75" x14ac:dyDescent="0.3">
      <c r="A20" s="47" t="s">
        <v>28</v>
      </c>
      <c r="B20" s="43">
        <v>275</v>
      </c>
      <c r="C20" s="27"/>
      <c r="D20" s="17">
        <f t="shared" si="0"/>
        <v>0</v>
      </c>
      <c r="E20" s="44" t="s">
        <v>51</v>
      </c>
    </row>
    <row r="21" spans="1:6" s="15" customFormat="1" ht="81" x14ac:dyDescent="0.3">
      <c r="A21" s="47" t="s">
        <v>73</v>
      </c>
      <c r="B21" s="43">
        <v>350</v>
      </c>
      <c r="C21" s="27"/>
      <c r="D21" s="17">
        <f t="shared" ref="D21" si="1">B21*C21</f>
        <v>0</v>
      </c>
      <c r="E21" s="44" t="s">
        <v>59</v>
      </c>
    </row>
    <row r="22" spans="1:6" s="15" customFormat="1" ht="54" customHeight="1" x14ac:dyDescent="0.3">
      <c r="A22" s="47" t="s">
        <v>55</v>
      </c>
      <c r="B22" s="43">
        <v>60</v>
      </c>
      <c r="C22" s="27"/>
      <c r="D22" s="17">
        <f t="shared" si="0"/>
        <v>0</v>
      </c>
      <c r="E22" s="44" t="s">
        <v>25</v>
      </c>
    </row>
    <row r="23" spans="1:6" s="15" customFormat="1" ht="40.5" x14ac:dyDescent="0.3">
      <c r="A23" s="42" t="s">
        <v>81</v>
      </c>
      <c r="B23" s="43">
        <v>80</v>
      </c>
      <c r="C23" s="27"/>
      <c r="D23" s="17">
        <f t="shared" ref="D23" si="2">B23*C23</f>
        <v>0</v>
      </c>
      <c r="E23" s="44" t="s">
        <v>61</v>
      </c>
    </row>
    <row r="24" spans="1:6" s="15" customFormat="1" ht="40.5" x14ac:dyDescent="0.3">
      <c r="A24" s="51" t="s">
        <v>91</v>
      </c>
      <c r="B24" s="43">
        <v>14</v>
      </c>
      <c r="C24" s="27"/>
      <c r="D24" s="17">
        <f t="shared" ref="D24:D25" si="3">B24*C24</f>
        <v>0</v>
      </c>
      <c r="E24" s="44" t="s">
        <v>104</v>
      </c>
    </row>
    <row r="25" spans="1:6" s="15" customFormat="1" ht="40.5" x14ac:dyDescent="0.3">
      <c r="A25" s="51" t="s">
        <v>95</v>
      </c>
      <c r="B25" s="43">
        <v>10</v>
      </c>
      <c r="C25" s="27"/>
      <c r="D25" s="17">
        <f t="shared" si="3"/>
        <v>0</v>
      </c>
      <c r="E25" s="44" t="s">
        <v>99</v>
      </c>
    </row>
    <row r="26" spans="1:6" s="15" customFormat="1" ht="40.5" x14ac:dyDescent="0.3">
      <c r="A26" s="51" t="s">
        <v>66</v>
      </c>
      <c r="B26" s="43">
        <v>18</v>
      </c>
      <c r="C26" s="27"/>
      <c r="D26" s="17">
        <f t="shared" si="0"/>
        <v>0</v>
      </c>
      <c r="E26" s="44" t="s">
        <v>105</v>
      </c>
    </row>
    <row r="27" spans="1:6" s="15" customFormat="1" ht="40.5" x14ac:dyDescent="0.3">
      <c r="A27" s="51" t="s">
        <v>98</v>
      </c>
      <c r="B27" s="43">
        <v>10</v>
      </c>
      <c r="C27" s="27"/>
      <c r="D27" s="17">
        <f t="shared" si="0"/>
        <v>0</v>
      </c>
      <c r="E27" s="44" t="s">
        <v>99</v>
      </c>
    </row>
    <row r="28" spans="1:6" s="9" customFormat="1" ht="162" x14ac:dyDescent="0.3">
      <c r="A28" s="51" t="s">
        <v>101</v>
      </c>
      <c r="B28" s="43">
        <v>32</v>
      </c>
      <c r="C28" s="27"/>
      <c r="D28" s="17">
        <f>B28*C28</f>
        <v>0</v>
      </c>
      <c r="E28" s="57" t="s">
        <v>100</v>
      </c>
    </row>
    <row r="29" spans="1:6" s="9" customFormat="1" ht="102" thickBot="1" x14ac:dyDescent="0.35">
      <c r="A29" s="47" t="s">
        <v>106</v>
      </c>
      <c r="B29" s="43">
        <v>10</v>
      </c>
      <c r="C29" s="28"/>
      <c r="D29" s="11">
        <f>B29*C29</f>
        <v>0</v>
      </c>
      <c r="E29" s="46" t="s">
        <v>109</v>
      </c>
    </row>
    <row r="30" spans="1:6" ht="125.45" customHeight="1" thickBot="1" x14ac:dyDescent="0.25">
      <c r="A30" s="80" t="s">
        <v>17</v>
      </c>
      <c r="B30" s="81"/>
      <c r="C30" s="36">
        <f>SUM(D19:D29)</f>
        <v>0</v>
      </c>
      <c r="D30" s="70" t="s">
        <v>69</v>
      </c>
      <c r="E30" s="71"/>
      <c r="F30" s="6"/>
    </row>
    <row r="31" spans="1:6" ht="105.75" customHeight="1" thickBot="1" x14ac:dyDescent="0.25">
      <c r="A31" s="74"/>
      <c r="B31" s="75"/>
      <c r="C31" s="36">
        <f>IF(C30&gt;0,+(C30+0.35)/(1-0.029),0)</f>
        <v>0</v>
      </c>
      <c r="D31" s="70" t="s">
        <v>74</v>
      </c>
      <c r="E31" s="71"/>
    </row>
    <row r="32" spans="1:6" ht="69" customHeight="1" thickBot="1" x14ac:dyDescent="0.25">
      <c r="A32" s="64" t="s">
        <v>62</v>
      </c>
      <c r="B32" s="65"/>
      <c r="C32" s="53"/>
      <c r="D32" s="45"/>
      <c r="E32" s="54" t="s">
        <v>63</v>
      </c>
    </row>
    <row r="33" spans="1:5" ht="132" customHeight="1" x14ac:dyDescent="0.2">
      <c r="A33" s="66" t="s">
        <v>111</v>
      </c>
      <c r="B33" s="67"/>
      <c r="C33" s="59" t="s">
        <v>87</v>
      </c>
      <c r="D33" s="76" t="s">
        <v>89</v>
      </c>
      <c r="E33" s="77"/>
    </row>
    <row r="34" spans="1:5" ht="66" customHeight="1" thickBot="1" x14ac:dyDescent="0.25">
      <c r="A34" s="60" t="s">
        <v>86</v>
      </c>
      <c r="B34" s="61"/>
      <c r="C34" s="52" t="s">
        <v>87</v>
      </c>
      <c r="D34" s="62" t="s">
        <v>88</v>
      </c>
      <c r="E34" s="63"/>
    </row>
  </sheetData>
  <mergeCells count="24">
    <mergeCell ref="A3:B3"/>
    <mergeCell ref="A30:B30"/>
    <mergeCell ref="A17:B17"/>
    <mergeCell ref="A15:B15"/>
    <mergeCell ref="A11:B11"/>
    <mergeCell ref="A12:B12"/>
    <mergeCell ref="A10:B10"/>
    <mergeCell ref="A4:B4"/>
    <mergeCell ref="A5:B5"/>
    <mergeCell ref="A6:B6"/>
    <mergeCell ref="A14:B14"/>
    <mergeCell ref="A7:B7"/>
    <mergeCell ref="A8:B8"/>
    <mergeCell ref="A9:B9"/>
    <mergeCell ref="A34:B34"/>
    <mergeCell ref="D34:E34"/>
    <mergeCell ref="A32:B32"/>
    <mergeCell ref="A33:B33"/>
    <mergeCell ref="D10:E10"/>
    <mergeCell ref="D30:E30"/>
    <mergeCell ref="D31:E31"/>
    <mergeCell ref="A16:B16"/>
    <mergeCell ref="A31:B31"/>
    <mergeCell ref="D33:E33"/>
  </mergeCells>
  <phoneticPr fontId="2" type="noConversion"/>
  <pageMargins left="0.75" right="0.19" top="0.32" bottom="0.43" header="0.23" footer="0.24"/>
  <pageSetup paperSize="9" scale="43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F37"/>
  <sheetViews>
    <sheetView topLeftCell="A19" zoomScale="70" zoomScaleNormal="70" workbookViewId="0">
      <selection activeCell="C19" sqref="C19:C29"/>
    </sheetView>
  </sheetViews>
  <sheetFormatPr baseColWidth="10" defaultColWidth="9.140625" defaultRowHeight="18" x14ac:dyDescent="0.25"/>
  <cols>
    <col min="1" max="1" width="71.140625" style="1" customWidth="1"/>
    <col min="2" max="2" width="16.7109375" style="2" customWidth="1"/>
    <col min="3" max="3" width="45.7109375" style="3" customWidth="1"/>
    <col min="4" max="4" width="20" style="4" customWidth="1"/>
    <col min="5" max="5" width="59.28515625" style="5" customWidth="1"/>
  </cols>
  <sheetData>
    <row r="1" spans="1:5" s="8" customFormat="1" ht="42.75" customHeight="1" x14ac:dyDescent="0.45">
      <c r="A1" s="30" t="s">
        <v>76</v>
      </c>
      <c r="B1" s="10"/>
      <c r="C1" s="7"/>
      <c r="D1" s="10"/>
      <c r="E1" s="10"/>
    </row>
    <row r="2" spans="1:5" s="15" customFormat="1" ht="30" customHeight="1" thickBot="1" x14ac:dyDescent="0.35">
      <c r="A2" s="31" t="s">
        <v>47</v>
      </c>
      <c r="B2" s="32"/>
      <c r="C2" s="18"/>
      <c r="D2" s="19"/>
      <c r="E2" s="20"/>
    </row>
    <row r="3" spans="1:5" s="15" customFormat="1" ht="25.5" customHeight="1" thickBot="1" x14ac:dyDescent="0.35">
      <c r="A3" s="78" t="s">
        <v>0</v>
      </c>
      <c r="B3" s="79"/>
      <c r="C3" s="12" t="s">
        <v>34</v>
      </c>
      <c r="D3" s="13"/>
      <c r="E3" s="14"/>
    </row>
    <row r="4" spans="1:5" s="15" customFormat="1" ht="20.100000000000001" customHeight="1" x14ac:dyDescent="0.3">
      <c r="A4" s="87" t="s">
        <v>35</v>
      </c>
      <c r="B4" s="88"/>
      <c r="C4" s="21"/>
      <c r="D4" s="22" t="s">
        <v>22</v>
      </c>
      <c r="E4" s="14"/>
    </row>
    <row r="5" spans="1:5" s="15" customFormat="1" ht="20.100000000000001" customHeight="1" x14ac:dyDescent="0.3">
      <c r="A5" s="84" t="s">
        <v>1</v>
      </c>
      <c r="B5" s="85"/>
      <c r="C5" s="23"/>
      <c r="D5" s="22" t="s">
        <v>36</v>
      </c>
      <c r="E5" s="14"/>
    </row>
    <row r="6" spans="1:5" s="15" customFormat="1" ht="20.100000000000001" customHeight="1" x14ac:dyDescent="0.3">
      <c r="A6" s="84" t="s">
        <v>7</v>
      </c>
      <c r="B6" s="85"/>
      <c r="C6" s="23"/>
      <c r="D6" s="13"/>
      <c r="E6" s="14"/>
    </row>
    <row r="7" spans="1:5" s="15" customFormat="1" ht="20.100000000000001" customHeight="1" x14ac:dyDescent="0.3">
      <c r="A7" s="84" t="s">
        <v>37</v>
      </c>
      <c r="B7" s="85"/>
      <c r="C7" s="23"/>
      <c r="D7" s="13"/>
      <c r="E7" s="24"/>
    </row>
    <row r="8" spans="1:5" s="15" customFormat="1" ht="20.100000000000001" customHeight="1" x14ac:dyDescent="0.3">
      <c r="A8" s="84" t="s">
        <v>38</v>
      </c>
      <c r="B8" s="85"/>
      <c r="C8" s="23"/>
      <c r="D8" s="13"/>
      <c r="E8" s="14"/>
    </row>
    <row r="9" spans="1:5" s="15" customFormat="1" ht="20.100000000000001" customHeight="1" x14ac:dyDescent="0.3">
      <c r="A9" s="84" t="s">
        <v>8</v>
      </c>
      <c r="B9" s="85"/>
      <c r="C9" s="23"/>
      <c r="D9" s="13"/>
      <c r="E9" s="14"/>
    </row>
    <row r="10" spans="1:5" s="15" customFormat="1" ht="45" customHeight="1" thickBot="1" x14ac:dyDescent="0.35">
      <c r="A10" s="82" t="s">
        <v>54</v>
      </c>
      <c r="B10" s="83"/>
      <c r="C10" s="25"/>
      <c r="D10" s="68" t="s">
        <v>39</v>
      </c>
      <c r="E10" s="69"/>
    </row>
    <row r="11" spans="1:5" s="15" customFormat="1" ht="24" customHeight="1" thickBot="1" x14ac:dyDescent="0.35">
      <c r="A11" s="78" t="s">
        <v>5</v>
      </c>
      <c r="B11" s="86"/>
      <c r="C11" s="12"/>
      <c r="D11" s="13"/>
      <c r="E11" s="14"/>
    </row>
    <row r="12" spans="1:5" s="15" customFormat="1" ht="20.100000000000001" customHeight="1" x14ac:dyDescent="0.3">
      <c r="A12" s="87" t="s">
        <v>2</v>
      </c>
      <c r="B12" s="88"/>
      <c r="C12" s="21"/>
      <c r="D12" s="13"/>
      <c r="E12" s="14"/>
    </row>
    <row r="13" spans="1:5" s="15" customFormat="1" ht="20.100000000000001" customHeight="1" x14ac:dyDescent="0.3">
      <c r="A13" s="33"/>
      <c r="B13" s="34" t="s">
        <v>40</v>
      </c>
      <c r="C13" s="21"/>
      <c r="D13" s="13"/>
      <c r="E13" s="14"/>
    </row>
    <row r="14" spans="1:5" s="15" customFormat="1" ht="20.100000000000001" customHeight="1" x14ac:dyDescent="0.3">
      <c r="A14" s="84" t="s">
        <v>41</v>
      </c>
      <c r="B14" s="85"/>
      <c r="C14" s="23"/>
      <c r="D14" s="13"/>
      <c r="E14" s="14"/>
    </row>
    <row r="15" spans="1:5" s="15" customFormat="1" ht="20.100000000000001" customHeight="1" x14ac:dyDescent="0.3">
      <c r="A15" s="84" t="s">
        <v>3</v>
      </c>
      <c r="B15" s="85"/>
      <c r="C15" s="23"/>
      <c r="D15" s="13"/>
      <c r="E15" s="14"/>
    </row>
    <row r="16" spans="1:5" s="15" customFormat="1" ht="20.100000000000001" customHeight="1" x14ac:dyDescent="0.3">
      <c r="A16" s="72" t="s">
        <v>42</v>
      </c>
      <c r="B16" s="73"/>
      <c r="C16" s="25"/>
      <c r="D16" s="13"/>
      <c r="E16" s="14"/>
    </row>
    <row r="17" spans="1:6" s="15" customFormat="1" ht="20.100000000000001" customHeight="1" thickBot="1" x14ac:dyDescent="0.35">
      <c r="A17" s="93" t="s">
        <v>43</v>
      </c>
      <c r="B17" s="94"/>
      <c r="C17" s="29"/>
      <c r="D17" s="13"/>
      <c r="E17" s="14"/>
    </row>
    <row r="18" spans="1:6" s="9" customFormat="1" ht="81.75" thickBot="1" x14ac:dyDescent="0.35">
      <c r="A18" s="37" t="s">
        <v>44</v>
      </c>
      <c r="B18" s="40" t="s">
        <v>4</v>
      </c>
      <c r="C18" s="41" t="s">
        <v>45</v>
      </c>
      <c r="D18" s="40" t="s">
        <v>49</v>
      </c>
      <c r="E18" s="39" t="s">
        <v>18</v>
      </c>
    </row>
    <row r="19" spans="1:6" s="15" customFormat="1" ht="129" customHeight="1" x14ac:dyDescent="0.3">
      <c r="A19" s="48" t="s">
        <v>79</v>
      </c>
      <c r="B19" s="49">
        <v>175</v>
      </c>
      <c r="C19" s="26"/>
      <c r="D19" s="16">
        <f t="shared" ref="D19:D27" si="0">B19*C19</f>
        <v>0</v>
      </c>
      <c r="E19" s="50" t="s">
        <v>71</v>
      </c>
    </row>
    <row r="20" spans="1:6" s="15" customFormat="1" ht="81" x14ac:dyDescent="0.3">
      <c r="A20" s="47" t="s">
        <v>48</v>
      </c>
      <c r="B20" s="43">
        <v>275</v>
      </c>
      <c r="C20" s="27"/>
      <c r="D20" s="17">
        <f t="shared" si="0"/>
        <v>0</v>
      </c>
      <c r="E20" s="44" t="s">
        <v>52</v>
      </c>
    </row>
    <row r="21" spans="1:6" s="15" customFormat="1" ht="81" x14ac:dyDescent="0.3">
      <c r="A21" s="47" t="s">
        <v>72</v>
      </c>
      <c r="B21" s="43">
        <v>350</v>
      </c>
      <c r="C21" s="27"/>
      <c r="D21" s="17">
        <f t="shared" ref="D21" si="1">B21*C21</f>
        <v>0</v>
      </c>
      <c r="E21" s="44" t="s">
        <v>60</v>
      </c>
    </row>
    <row r="22" spans="1:6" s="15" customFormat="1" ht="40.5" x14ac:dyDescent="0.3">
      <c r="A22" s="47" t="s">
        <v>56</v>
      </c>
      <c r="B22" s="43">
        <v>60</v>
      </c>
      <c r="C22" s="27"/>
      <c r="D22" s="17">
        <f t="shared" si="0"/>
        <v>0</v>
      </c>
      <c r="E22" s="44" t="s">
        <v>46</v>
      </c>
    </row>
    <row r="23" spans="1:6" s="15" customFormat="1" ht="40.5" x14ac:dyDescent="0.3">
      <c r="A23" s="42" t="s">
        <v>80</v>
      </c>
      <c r="B23" s="43">
        <v>80</v>
      </c>
      <c r="C23" s="27"/>
      <c r="D23" s="17">
        <f>B23*C23</f>
        <v>0</v>
      </c>
      <c r="E23" s="44" t="s">
        <v>58</v>
      </c>
    </row>
    <row r="24" spans="1:6" s="15" customFormat="1" ht="40.5" x14ac:dyDescent="0.3">
      <c r="A24" s="51" t="s">
        <v>90</v>
      </c>
      <c r="B24" s="43">
        <v>14</v>
      </c>
      <c r="C24" s="27"/>
      <c r="D24" s="45">
        <f t="shared" ref="D24:D25" si="2">B24*C24</f>
        <v>0</v>
      </c>
      <c r="E24" s="44" t="s">
        <v>92</v>
      </c>
    </row>
    <row r="25" spans="1:6" s="15" customFormat="1" ht="40.5" x14ac:dyDescent="0.3">
      <c r="A25" s="51" t="s">
        <v>94</v>
      </c>
      <c r="B25" s="43">
        <v>10</v>
      </c>
      <c r="C25" s="27"/>
      <c r="D25" s="45">
        <f t="shared" si="2"/>
        <v>0</v>
      </c>
      <c r="E25" s="44" t="s">
        <v>93</v>
      </c>
    </row>
    <row r="26" spans="1:6" s="15" customFormat="1" ht="40.5" x14ac:dyDescent="0.3">
      <c r="A26" s="51" t="s">
        <v>67</v>
      </c>
      <c r="B26" s="43">
        <v>18</v>
      </c>
      <c r="C26" s="27"/>
      <c r="D26" s="45">
        <f t="shared" si="0"/>
        <v>0</v>
      </c>
      <c r="E26" s="44" t="s">
        <v>96</v>
      </c>
    </row>
    <row r="27" spans="1:6" s="15" customFormat="1" ht="40.5" x14ac:dyDescent="0.3">
      <c r="A27" s="51" t="s">
        <v>97</v>
      </c>
      <c r="B27" s="43">
        <v>10</v>
      </c>
      <c r="C27" s="27"/>
      <c r="D27" s="45">
        <f t="shared" si="0"/>
        <v>0</v>
      </c>
      <c r="E27" s="44" t="s">
        <v>93</v>
      </c>
    </row>
    <row r="28" spans="1:6" s="9" customFormat="1" ht="141.75" x14ac:dyDescent="0.3">
      <c r="A28" s="51" t="s">
        <v>102</v>
      </c>
      <c r="B28" s="43">
        <v>32</v>
      </c>
      <c r="C28" s="27"/>
      <c r="D28" s="17">
        <f>B28*C28</f>
        <v>0</v>
      </c>
      <c r="E28" s="57" t="s">
        <v>103</v>
      </c>
    </row>
    <row r="29" spans="1:6" s="9" customFormat="1" ht="81" x14ac:dyDescent="0.3">
      <c r="A29" s="47" t="s">
        <v>107</v>
      </c>
      <c r="B29" s="43">
        <v>10</v>
      </c>
      <c r="C29" s="28"/>
      <c r="D29" s="11">
        <f>B29*C29</f>
        <v>0</v>
      </c>
      <c r="E29" s="46" t="s">
        <v>108</v>
      </c>
    </row>
    <row r="30" spans="1:6" ht="129" customHeight="1" thickBot="1" x14ac:dyDescent="0.25">
      <c r="A30" s="80" t="s">
        <v>21</v>
      </c>
      <c r="B30" s="81"/>
      <c r="C30" s="36">
        <f>SUM(D19:D29)</f>
        <v>0</v>
      </c>
      <c r="D30" s="70" t="s">
        <v>68</v>
      </c>
      <c r="E30" s="71"/>
      <c r="F30" s="6"/>
    </row>
    <row r="31" spans="1:6" ht="63" customHeight="1" x14ac:dyDescent="0.2">
      <c r="A31" s="89"/>
      <c r="B31" s="90"/>
      <c r="C31" s="58">
        <f>IF(C30&gt;0,+(C30+0.35)/(1-0.029),0)</f>
        <v>0</v>
      </c>
      <c r="D31" s="91" t="s">
        <v>75</v>
      </c>
      <c r="E31" s="92"/>
    </row>
    <row r="32" spans="1:6" ht="41.25" thickBot="1" x14ac:dyDescent="0.25">
      <c r="A32" s="64" t="s">
        <v>64</v>
      </c>
      <c r="B32" s="65"/>
      <c r="C32" s="55"/>
      <c r="D32" s="55"/>
      <c r="E32" s="56" t="s">
        <v>65</v>
      </c>
    </row>
    <row r="33" spans="1:5" ht="125.25" customHeight="1" x14ac:dyDescent="0.2">
      <c r="A33" s="66" t="s">
        <v>110</v>
      </c>
      <c r="B33" s="67"/>
      <c r="C33" s="59" t="s">
        <v>82</v>
      </c>
      <c r="D33" s="76" t="s">
        <v>85</v>
      </c>
      <c r="E33" s="77"/>
    </row>
    <row r="34" spans="1:5" ht="75" customHeight="1" thickBot="1" x14ac:dyDescent="0.25">
      <c r="A34" s="60" t="s">
        <v>83</v>
      </c>
      <c r="B34" s="61"/>
      <c r="C34" s="52" t="s">
        <v>82</v>
      </c>
      <c r="D34" s="62" t="s">
        <v>84</v>
      </c>
      <c r="E34" s="63"/>
    </row>
    <row r="35" spans="1:5" ht="20.25" x14ac:dyDescent="0.3">
      <c r="A35" s="35"/>
    </row>
    <row r="37" spans="1:5" ht="88.5" customHeight="1" x14ac:dyDescent="0.25"/>
  </sheetData>
  <mergeCells count="24">
    <mergeCell ref="A17:B17"/>
    <mergeCell ref="A30:B30"/>
    <mergeCell ref="D30:E30"/>
    <mergeCell ref="A3:B3"/>
    <mergeCell ref="A4:B4"/>
    <mergeCell ref="A5:B5"/>
    <mergeCell ref="A6:B6"/>
    <mergeCell ref="A7:B7"/>
    <mergeCell ref="A34:B34"/>
    <mergeCell ref="D34:E34"/>
    <mergeCell ref="D33:E33"/>
    <mergeCell ref="A32:B32"/>
    <mergeCell ref="A8:B8"/>
    <mergeCell ref="A9:B9"/>
    <mergeCell ref="A10:B10"/>
    <mergeCell ref="D10:E10"/>
    <mergeCell ref="A11:B11"/>
    <mergeCell ref="A12:B12"/>
    <mergeCell ref="A15:B15"/>
    <mergeCell ref="A16:B16"/>
    <mergeCell ref="A14:B14"/>
    <mergeCell ref="A31:B31"/>
    <mergeCell ref="D31:E31"/>
    <mergeCell ref="A33:B3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ENGLISH </vt:lpstr>
      <vt:lpstr>FRANCAIS</vt:lpstr>
    </vt:vector>
  </TitlesOfParts>
  <Company>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Planche</dc:creator>
  <cp:lastModifiedBy>Gerard</cp:lastModifiedBy>
  <cp:lastPrinted>2022-04-18T15:51:23Z</cp:lastPrinted>
  <dcterms:created xsi:type="dcterms:W3CDTF">2003-05-23T14:56:08Z</dcterms:created>
  <dcterms:modified xsi:type="dcterms:W3CDTF">2022-04-18T17:21:44Z</dcterms:modified>
</cp:coreProperties>
</file>