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codeName="ThisWorkbook" defaultThemeVersion="124226"/>
  <mc:AlternateContent xmlns:mc="http://schemas.openxmlformats.org/markup-compatibility/2006">
    <mc:Choice Requires="x15">
      <x15ac:absPath xmlns:x15ac="http://schemas.microsoft.com/office/spreadsheetml/2010/11/ac" url="C:\Users\Gerard\Documents\0 2019 Le Mans\Participants\"/>
    </mc:Choice>
  </mc:AlternateContent>
  <xr:revisionPtr revIDLastSave="0" documentId="13_ncr:1_{3B3D2A31-B8A3-4C80-AC1E-90C6AEA9BD1B}" xr6:coauthVersionLast="40" xr6:coauthVersionMax="40" xr10:uidLastSave="{00000000-0000-0000-0000-000000000000}"/>
  <bookViews>
    <workbookView xWindow="-120" yWindow="-120" windowWidth="20730" windowHeight="11160" activeTab="1" xr2:uid="{00000000-000D-0000-FFFF-FFFF00000000}"/>
  </bookViews>
  <sheets>
    <sheet name="ENGLISH " sheetId="4" r:id="rId1"/>
    <sheet name="FRANCAIS" sheetId="7"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4" l="1"/>
  <c r="D27" i="7" l="1"/>
  <c r="D27" i="4" l="1"/>
  <c r="D29" i="7" l="1"/>
  <c r="D28" i="7" l="1"/>
  <c r="D26" i="7"/>
  <c r="D24" i="7"/>
  <c r="D21" i="7"/>
  <c r="D20" i="7"/>
  <c r="D19" i="7"/>
  <c r="C30" i="7" l="1"/>
  <c r="C31" i="7" s="1"/>
  <c r="D29" i="4"/>
  <c r="D19" i="4"/>
  <c r="D20" i="4"/>
  <c r="D21" i="4"/>
  <c r="D24" i="4"/>
  <c r="D26" i="4"/>
  <c r="C30" i="4" l="1"/>
  <c r="C31" i="4" s="1"/>
</calcChain>
</file>

<file path=xl/sharedStrings.xml><?xml version="1.0" encoding="utf-8"?>
<sst xmlns="http://schemas.openxmlformats.org/spreadsheetml/2006/main" count="104" uniqueCount="102">
  <si>
    <t>Détails personnels:</t>
  </si>
  <si>
    <t>Prénom</t>
  </si>
  <si>
    <t>Année modèle</t>
  </si>
  <si>
    <t>Couleur</t>
  </si>
  <si>
    <t>Coût unitaire</t>
  </si>
  <si>
    <t>Remarque: j'ai déjà participé à une / plusieurs Parade(s) des Pilotes du Mans</t>
  </si>
  <si>
    <t>Détails Corvette:</t>
  </si>
  <si>
    <t>Personal Details</t>
  </si>
  <si>
    <t>Club</t>
  </si>
  <si>
    <t>E-mail</t>
  </si>
  <si>
    <t>Corvette Details:</t>
  </si>
  <si>
    <t>Modelyear</t>
  </si>
  <si>
    <t>Body (Coupe / Roadster, …)</t>
  </si>
  <si>
    <t>Color</t>
  </si>
  <si>
    <t>Registration # (Licence Plate)</t>
  </si>
  <si>
    <t>Remarks:</t>
  </si>
  <si>
    <t>Please indicate here with "YES" if you have already participated in at least one Drivers' Parade in Le Mans</t>
  </si>
  <si>
    <t>Thanks for understanding that priority will be given to representative Corvette of each generation, and to folks who have not, or the least participated yet</t>
  </si>
  <si>
    <t>Unit cost</t>
  </si>
  <si>
    <t xml:space="preserve"> Answers in pink boxes below</t>
  </si>
  <si>
    <t>Grand (but Value for Money!) Total:</t>
  </si>
  <si>
    <t>Remarques:</t>
  </si>
  <si>
    <t>First Name</t>
  </si>
  <si>
    <t>Last Name / Surname</t>
  </si>
  <si>
    <t>OUI/NON</t>
  </si>
  <si>
    <t>YES/NO</t>
  </si>
  <si>
    <t>Sponsored by Corvette Racing</t>
  </si>
  <si>
    <t>Grand Total (parce que vous le valez bien!):</t>
  </si>
  <si>
    <t>En sauvegardant, remplace "yourname" dans le nom</t>
  </si>
  <si>
    <t xml:space="preserve">Activities booking: </t>
  </si>
  <si>
    <t>Country (abbreviated: F, UK, DK, D, CH, …)</t>
  </si>
  <si>
    <t>Sorry, but everyone has to contribute to the location expenses!</t>
  </si>
  <si>
    <r>
      <rPr>
        <b/>
        <u/>
        <sz val="16"/>
        <rFont val="Arial"/>
        <family val="2"/>
      </rPr>
      <t>Race passes</t>
    </r>
    <r>
      <rPr>
        <sz val="16"/>
        <rFont val="Arial"/>
        <family val="2"/>
      </rPr>
      <t xml:space="preserve">
General entry</t>
    </r>
  </si>
  <si>
    <t>Indicate QUANTITIES in the pink boxes below (p.ex.: 2)
Cost calculation is automatic</t>
  </si>
  <si>
    <t>Please fill up sign-up form completely (ONLY PINK CELLS!), save under own name and return to: gplanche55@gmail.com</t>
  </si>
  <si>
    <r>
      <t>Car of another make and its driver</t>
    </r>
    <r>
      <rPr>
        <sz val="16"/>
        <rFont val="Arial"/>
        <family val="2"/>
      </rPr>
      <t xml:space="preserve">
This amount includes all above benefits… except participation in Show and Shine!</t>
    </r>
  </si>
  <si>
    <r>
      <t xml:space="preserve"> "yourname" in the file name by... </t>
    </r>
    <r>
      <rPr>
        <b/>
        <i/>
        <u/>
        <sz val="16"/>
        <color indexed="10"/>
        <rFont val="Arial"/>
        <family val="2"/>
      </rPr>
      <t>your Name!</t>
    </r>
  </si>
  <si>
    <t>Before saving and sending back, pls replace</t>
  </si>
  <si>
    <t>Personal info will not be communicated to other parties</t>
  </si>
  <si>
    <t>Cell Phone (format: +33685050937, +44…, etc.)</t>
  </si>
  <si>
    <t>Generation (C1, C2,…)</t>
  </si>
  <si>
    <t>Réponses dans les cases roses</t>
  </si>
  <si>
    <t>Nom</t>
  </si>
  <si>
    <t>de fichier par... ton NOM!</t>
  </si>
  <si>
    <t>Pays (abbréviation: F, UK, DK, D, CH, …)</t>
  </si>
  <si>
    <t>Portable (format: +33685050937, +44…, etc.)</t>
  </si>
  <si>
    <t>Les données personnelles ne seront pas transmises à des tiers</t>
  </si>
  <si>
    <t>Génération (C1, C2,…)</t>
  </si>
  <si>
    <t>Carrosserie (Coupe / Roadster, …)</t>
  </si>
  <si>
    <t>N° d'immatriculation</t>
  </si>
  <si>
    <t>Si pas une Corvette, saisir seulement Marque/Modèle ici:</t>
  </si>
  <si>
    <t xml:space="preserve">Activités souhaitées: </t>
  </si>
  <si>
    <t>Indiques les QUANTITES dans les cases roses (p.ex.: 2)
Les coûts sont alors calculés automatiquement</t>
  </si>
  <si>
    <t>Bien entendu, tous doivent contribuer au coût des installations louées!</t>
  </si>
  <si>
    <t>Offert par Corvette Racing</t>
  </si>
  <si>
    <t>Fiche à remplir intégralement (saisir seulement dans cellules roses!), sauvegarder sous ton nom et renvoyer à: gplanche55@gmail.com</t>
  </si>
  <si>
    <r>
      <t>Voiture d'autre marque et conducteur</t>
    </r>
    <r>
      <rPr>
        <sz val="16"/>
        <rFont val="Arial"/>
        <family val="2"/>
      </rPr>
      <t xml:space="preserve">
Tous les avantages mentionnés ci-dessus…sauf le Concours d'Elégance!</t>
    </r>
  </si>
  <si>
    <r>
      <rPr>
        <b/>
        <u/>
        <sz val="16"/>
        <rFont val="Arial"/>
        <family val="2"/>
      </rPr>
      <t>Grande Parade des Pilotes (vendredi)</t>
    </r>
    <r>
      <rPr>
        <sz val="16"/>
        <rFont val="Arial"/>
        <family val="2"/>
      </rPr>
      <t xml:space="preserve">
GM nous a réservé 10 places pour ce cortège grandiose dans la vieille ville du Mans. La sélection finale sera faite basée sur les besoins de l'organisation
(Corvette seulement!)</t>
    </r>
  </si>
  <si>
    <r>
      <rPr>
        <b/>
        <u/>
        <sz val="16"/>
        <rFont val="Arial"/>
        <family val="2"/>
      </rPr>
      <t>Billets d'entrée</t>
    </r>
    <r>
      <rPr>
        <sz val="16"/>
        <rFont val="Arial"/>
        <family val="2"/>
      </rPr>
      <t xml:space="preserve">
Enceintes Générales</t>
    </r>
  </si>
  <si>
    <r>
      <rPr>
        <b/>
        <u/>
        <sz val="16"/>
        <rFont val="Arial"/>
        <family val="2"/>
      </rPr>
      <t xml:space="preserve">Friday afternoon's Driver Parade </t>
    </r>
    <r>
      <rPr>
        <sz val="16"/>
        <rFont val="Arial"/>
        <family val="2"/>
      </rPr>
      <t xml:space="preserve">
GM has provided us with 10 spots in the Old City of Le Mans Parade. Final selection based on the Parade needs (Corvette only!).</t>
    </r>
  </si>
  <si>
    <r>
      <t xml:space="preserve">&lt;- or this amount to pls pay now by </t>
    </r>
    <r>
      <rPr>
        <b/>
        <u/>
        <sz val="16"/>
        <rFont val="Arial"/>
        <family val="2"/>
      </rPr>
      <t>PayPal:</t>
    </r>
    <r>
      <rPr>
        <b/>
        <sz val="16"/>
        <rFont val="Arial"/>
        <family val="2"/>
      </rPr>
      <t xml:space="preserve">
To avoid higher bank costs, pay via PayPal at my email address: gplanche55@gmail.com
-&gt; NOTE THAT PAYPAL FEES ARE INCLUDED IN THIS TRANSFER AMOUNT (3,4%+0,25€)</t>
    </r>
  </si>
  <si>
    <r>
      <t xml:space="preserve">Sous-total
</t>
    </r>
    <r>
      <rPr>
        <b/>
        <sz val="16"/>
        <color rgb="FFC00000"/>
        <rFont val="Arial"/>
        <family val="2"/>
      </rPr>
      <t>(FORMULE AUTOMATI-QUE)</t>
    </r>
  </si>
  <si>
    <r>
      <t xml:space="preserve">Sub-total
</t>
    </r>
    <r>
      <rPr>
        <b/>
        <sz val="16"/>
        <color rgb="FFC00000"/>
        <rFont val="Arial"/>
        <family val="2"/>
      </rPr>
      <t>(AUTOMATIC FORMULA!)</t>
    </r>
  </si>
  <si>
    <t>Vehicles of other makes are of course welcome, but may not get the Corvette discount on the significant fixed costs!</t>
  </si>
  <si>
    <t>Les véhicules d'autres marques sont aussi les bienvenus, mais ne bénéficient pas de la réduction Corvette sur les coûts fixes.</t>
  </si>
  <si>
    <r>
      <t xml:space="preserve">&lt;- Montant par Transfert Bancaire, payable de suite:
</t>
    </r>
    <r>
      <rPr>
        <sz val="16"/>
        <color indexed="10"/>
        <rFont val="Arial"/>
        <family val="2"/>
      </rPr>
      <t xml:space="preserve">Gerard Planche - 24h du Mans
Societe Generale, 15 ave Paul Arene
04200 Sisteron, France
N° de compte 51342575  BIC: SOGEFRPP
IBAN: FR76 30003 01874 00051342575 96 </t>
    </r>
  </si>
  <si>
    <r>
      <t xml:space="preserve">&lt;- This amount to pls pay now by </t>
    </r>
    <r>
      <rPr>
        <b/>
        <u/>
        <sz val="16"/>
        <rFont val="Arial"/>
        <family val="2"/>
      </rPr>
      <t>Bank Transfer</t>
    </r>
    <r>
      <rPr>
        <b/>
        <sz val="16"/>
        <rFont val="Arial"/>
        <family val="2"/>
      </rPr>
      <t xml:space="preserve"> to:
</t>
    </r>
    <r>
      <rPr>
        <sz val="16"/>
        <color indexed="10"/>
        <rFont val="Arial"/>
        <family val="2"/>
      </rPr>
      <t xml:space="preserve">Gerard Planche - 24h du Mans
Societe Generale, 15 ave Paul Arene
04200 Sisteron, France
Account# 51342575  BIC: SOGEFRPP
IBAN: FR76 30003 01874 00051342575 96 </t>
    </r>
  </si>
  <si>
    <t>Entrée de charcuterie locale et crudités. Suivi de fromage et dessert.</t>
  </si>
  <si>
    <r>
      <rPr>
        <b/>
        <u/>
        <sz val="16"/>
        <rFont val="Arial"/>
        <family val="2"/>
      </rPr>
      <t>Samedi midi:</t>
    </r>
    <r>
      <rPr>
        <sz val="16"/>
        <rFont val="Arial"/>
        <family val="2"/>
      </rPr>
      <t xml:space="preserve">
Pavé de bœuf, frites ou pommes braisées</t>
    </r>
  </si>
  <si>
    <t>Dessert de saison</t>
  </si>
  <si>
    <t>D'autres billets pourront être achetés sur place jusqu'à samedi midi.</t>
  </si>
  <si>
    <r>
      <rPr>
        <b/>
        <u/>
        <sz val="16"/>
        <rFont val="Arial"/>
        <family val="2"/>
      </rPr>
      <t>Friday night dinner</t>
    </r>
    <r>
      <rPr>
        <sz val="16"/>
        <rFont val="Arial"/>
        <family val="2"/>
      </rPr>
      <t xml:space="preserve">
Spit-roasted ham, risotto</t>
    </r>
  </si>
  <si>
    <t>Local cold cuts &amp; salad starters. Cheese and dessert</t>
  </si>
  <si>
    <r>
      <rPr>
        <b/>
        <u/>
        <sz val="16"/>
        <rFont val="Arial"/>
        <family val="2"/>
      </rPr>
      <t>Saturday lunch:</t>
    </r>
    <r>
      <rPr>
        <sz val="16"/>
        <rFont val="Arial"/>
        <family val="2"/>
      </rPr>
      <t xml:space="preserve">
Beef slab of steak, French fries or fried potatoes</t>
    </r>
  </si>
  <si>
    <t>…followed by a season dessert</t>
  </si>
  <si>
    <t>Full 5-course meal including starters, main, salad, cheese, dessert!
Incl. 1 bottle of wine per party of 4!</t>
  </si>
  <si>
    <t>Repas 5 plats avec entrée, plat, salade, fromage &amp; dessert. 1 bouteille de vin offerte par groupe de 4 personnes!</t>
  </si>
  <si>
    <t>Tickets can also be bought on-site until Saturday lunchtime.</t>
  </si>
  <si>
    <t>&lt;- ou par PayPal, payable de suite stp. à mon adresse email: gplanche55@gmail.com
-&gt; LES COMMISSIONS PAYPAL SONT INCLUSES (3,4%+0,25€)</t>
  </si>
  <si>
    <r>
      <t>Insert a cross (x) if you DO NOT accept</t>
    </r>
    <r>
      <rPr>
        <sz val="16"/>
        <rFont val="Arial"/>
        <family val="2"/>
      </rPr>
      <t xml:space="preserve"> that your contact be communicated to GM for future Corvette info-&gt;</t>
    </r>
  </si>
  <si>
    <r>
      <t>Saisis une croix (x) si tu N'</t>
    </r>
    <r>
      <rPr>
        <u/>
        <sz val="16"/>
        <rFont val="Arial"/>
        <family val="2"/>
      </rPr>
      <t>ACCEPTES</t>
    </r>
    <r>
      <rPr>
        <sz val="16"/>
        <rFont val="Arial"/>
        <family val="2"/>
      </rPr>
      <t xml:space="preserve"> PAS que tes données soient transmises à GM pour contacts/infos-&gt;</t>
    </r>
  </si>
  <si>
    <r>
      <t>Walk-ins and passengers of above vehicles</t>
    </r>
    <r>
      <rPr>
        <u/>
        <sz val="16"/>
        <rFont val="Arial"/>
        <family val="2"/>
      </rPr>
      <t xml:space="preserve">: </t>
    </r>
    <r>
      <rPr>
        <sz val="16"/>
        <rFont val="Arial"/>
        <family val="2"/>
      </rPr>
      <t>same benefits as drivers</t>
    </r>
  </si>
  <si>
    <r>
      <t>Piétons et passagers des véhicules ci-dessus</t>
    </r>
    <r>
      <rPr>
        <sz val="16"/>
        <rFont val="Arial"/>
        <family val="2"/>
      </rPr>
      <t>: mêmes avantages que les conducteurs</t>
    </r>
  </si>
  <si>
    <t>If not a Corvette, enter only "Other" in this cell:</t>
  </si>
  <si>
    <t>WELCOME to  Corvette Corral at the 24 Heures du Mans 2019</t>
  </si>
  <si>
    <t>BIENVENUE au Corvette Corral des 24 Heures du Mans 2019</t>
  </si>
  <si>
    <r>
      <t>Corvette et conducteur</t>
    </r>
    <r>
      <rPr>
        <sz val="16"/>
        <rFont val="Arial"/>
        <family val="2"/>
      </rPr>
      <t xml:space="preserve">
Entrée et Parking au Corvette Corral / camping / WC &amp; douches privés / barnum / snack bar / Concours d'Elégance / jeux... 
</t>
    </r>
    <r>
      <rPr>
        <b/>
        <u/>
        <sz val="16"/>
        <rFont val="Arial"/>
        <family val="2"/>
      </rPr>
      <t>Petits déjeûners, café et eau GRATUITS!</t>
    </r>
  </si>
  <si>
    <t>Ouvert de jeudi soir à la fin de la course, le Corvette Corral se situe à nouveau dans le "Technoparc des 24 Heures", sur le Chemin aux Bœufs, près de l'entrée sud du circuit.</t>
  </si>
  <si>
    <r>
      <t>Corvette and driver</t>
    </r>
    <r>
      <rPr>
        <sz val="16"/>
        <rFont val="Arial"/>
        <family val="2"/>
      </rPr>
      <t xml:space="preserve">
Entrance and Parking at Corvette Corral / camping space / security 24/24 / private WC &amp; showers / reception tent / snack bar / Show and Shine Contest / games...</t>
    </r>
    <r>
      <rPr>
        <b/>
        <i/>
        <sz val="16"/>
        <rFont val="Arial"/>
        <family val="2"/>
      </rPr>
      <t xml:space="preserve">
</t>
    </r>
    <r>
      <rPr>
        <b/>
        <i/>
        <u/>
        <sz val="16"/>
        <rFont val="Arial"/>
        <family val="2"/>
      </rPr>
      <t>FREE breakfasts, coffee and WATER!</t>
    </r>
  </si>
  <si>
    <t>Opened from Thursday evening to the end of the race, the Corvette Corral is in the "Technoparc des 24 Heures", on the Chemin aux Boeufs, close to the track's South Entrance.</t>
  </si>
  <si>
    <r>
      <rPr>
        <b/>
        <u/>
        <sz val="16"/>
        <rFont val="Arial"/>
        <family val="2"/>
      </rPr>
      <t>Hébergement:</t>
    </r>
    <r>
      <rPr>
        <sz val="16"/>
        <rFont val="Arial"/>
        <family val="2"/>
      </rPr>
      <t xml:space="preserve"> Contactez-moi rapidement si vous cherchez une alternative au camping sur site. Des caravanes et tentes "de luxe" sont aussi disponibles à quelque pas du Corral (www.acropolis.fr/+33 (0)6.83.24.60.84)</t>
    </r>
  </si>
  <si>
    <t>Merci de comprendre que la priorité sera donnée à une Corvette représentative de chaque génération, et à ceux n'ayant pas participé par le passé.</t>
  </si>
  <si>
    <r>
      <t xml:space="preserve">&lt;- Insert "1" if you wish to participate, "0" if not
</t>
    </r>
    <r>
      <rPr>
        <b/>
        <u/>
        <sz val="16"/>
        <rFont val="Arial"/>
        <family val="2"/>
      </rPr>
      <t xml:space="preserve">Selected participants have to be in the center of town latest at 15:00 on Friday, June 14th.
</t>
    </r>
    <r>
      <rPr>
        <u/>
        <sz val="16"/>
        <rFont val="Arial"/>
        <family val="2"/>
      </rPr>
      <t>Note: 3 roadsters will be allocated to ride just before and after the C7R drivers' oldtimers!</t>
    </r>
  </si>
  <si>
    <r>
      <t>Regular price 84</t>
    </r>
    <r>
      <rPr>
        <b/>
        <sz val="16"/>
        <rFont val="Arial"/>
        <family val="2"/>
      </rPr>
      <t>€</t>
    </r>
    <r>
      <rPr>
        <sz val="16"/>
        <rFont val="Arial"/>
        <family val="2"/>
      </rPr>
      <t xml:space="preserve">: benefit from Club rates!!
</t>
    </r>
  </si>
  <si>
    <r>
      <rPr>
        <b/>
        <u/>
        <sz val="16"/>
        <rFont val="Arial"/>
        <family val="2"/>
      </rPr>
      <t>Saturday night dinner</t>
    </r>
    <r>
      <rPr>
        <sz val="16"/>
        <rFont val="Arial"/>
        <family val="2"/>
      </rPr>
      <t xml:space="preserve">
Dinner theme not selected yet, but will be excellent…as usual!
</t>
    </r>
  </si>
  <si>
    <t>Corvette Corral Raffle tickets
Double chance: 1st drawing for 2 hours in grandstand 23 (2 seats), then Corvette paraphenalia.</t>
  </si>
  <si>
    <r>
      <t xml:space="preserve">Prix normal </t>
    </r>
    <r>
      <rPr>
        <b/>
        <sz val="16"/>
        <rFont val="Arial"/>
        <family val="2"/>
      </rPr>
      <t>84€</t>
    </r>
    <r>
      <rPr>
        <sz val="16"/>
        <rFont val="Arial"/>
        <family val="2"/>
      </rPr>
      <t>: p4ofites du tarif groupe!!</t>
    </r>
  </si>
  <si>
    <r>
      <rPr>
        <b/>
        <u/>
        <sz val="16"/>
        <rFont val="Arial"/>
        <family val="2"/>
      </rPr>
      <t>Dîner du vendredi soir:</t>
    </r>
    <r>
      <rPr>
        <sz val="16"/>
        <rFont val="Arial"/>
        <family val="2"/>
      </rPr>
      <t xml:space="preserve">
Cochon à la broche et risotto</t>
    </r>
  </si>
  <si>
    <r>
      <rPr>
        <b/>
        <u/>
        <sz val="16"/>
        <rFont val="Arial"/>
        <family val="2"/>
      </rPr>
      <t xml:space="preserve">Dîner du samedi soir
</t>
    </r>
    <r>
      <rPr>
        <sz val="16"/>
        <rFont val="Arial"/>
        <family val="2"/>
      </rPr>
      <t>Thème du dîner pas encore choisi, mais sera succulent…comme d'hab!</t>
    </r>
  </si>
  <si>
    <r>
      <t>Billets de la tombola Corvette Corral</t>
    </r>
    <r>
      <rPr>
        <sz val="16"/>
        <rFont val="Arial"/>
        <family val="2"/>
      </rPr>
      <t xml:space="preserve">
</t>
    </r>
    <r>
      <rPr>
        <b/>
        <sz val="16"/>
        <rFont val="Arial"/>
        <family val="2"/>
      </rPr>
      <t>Double chance: tirage de 2 heures de tribune 23 (2 places), puis de lots divers</t>
    </r>
    <r>
      <rPr>
        <b/>
        <i/>
        <sz val="16"/>
        <rFont val="Arial"/>
        <family val="2"/>
      </rPr>
      <t>!</t>
    </r>
  </si>
  <si>
    <r>
      <rPr>
        <b/>
        <sz val="16"/>
        <rFont val="Arial"/>
        <family val="2"/>
      </rPr>
      <t xml:space="preserve">&lt;- Saisis  "1" si tu désires participer, "0" sinon
</t>
    </r>
    <r>
      <rPr>
        <b/>
        <u/>
        <sz val="16"/>
        <rFont val="Arial"/>
        <family val="2"/>
      </rPr>
      <t>Les participants sélectionnés devront se retrouver au centre ville vendredi 14 juin à 15 heures au plus tard.</t>
    </r>
    <r>
      <rPr>
        <u/>
        <sz val="16"/>
        <rFont val="Arial"/>
        <family val="2"/>
      </rPr>
      <t xml:space="preserve">
NOTE: 3 roadsters seront choisis pour encadrer les tacots des pilotes C7R!</t>
    </r>
  </si>
  <si>
    <r>
      <rPr>
        <b/>
        <u/>
        <sz val="16"/>
        <rFont val="Arial"/>
        <family val="2"/>
      </rPr>
      <t>Hospitality:</t>
    </r>
    <r>
      <rPr>
        <sz val="16"/>
        <rFont val="Arial"/>
        <family val="2"/>
      </rPr>
      <t xml:space="preserve"> Contact me if you are looking for an alternative to onsite camping. Caravans and "luxury" tents also available a few steps away from the Corral (www.acropolis.fr/+33 (0)6.83.24.60.84)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</si>
</sst>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8" formatCode="#,##0.00\ &quot;€&quot;;[Red]\-#,##0.00\ &quot;€&quot;"/>
  </numFmts>
  <fonts count="22" x14ac:knownFonts="1">
    <font>
      <sz val="10"/>
      <name val="Arial"/>
    </font>
    <font>
      <sz val="14"/>
      <name val="Arial"/>
      <family val="2"/>
    </font>
    <font>
      <sz val="8"/>
      <name val="Arial"/>
      <family val="2"/>
    </font>
    <font>
      <b/>
      <sz val="16"/>
      <name val="Arial"/>
      <family val="2"/>
    </font>
    <font>
      <sz val="26"/>
      <name val="Arial"/>
      <family val="2"/>
    </font>
    <font>
      <b/>
      <u/>
      <sz val="16"/>
      <name val="Arial"/>
      <family val="2"/>
    </font>
    <font>
      <sz val="16"/>
      <name val="Arial"/>
      <family val="2"/>
    </font>
    <font>
      <b/>
      <i/>
      <u/>
      <sz val="18"/>
      <name val="Arial"/>
      <family val="2"/>
    </font>
    <font>
      <b/>
      <i/>
      <u/>
      <sz val="16"/>
      <name val="Arial"/>
      <family val="2"/>
    </font>
    <font>
      <b/>
      <sz val="16"/>
      <color rgb="FFFF0000"/>
      <name val="Arial"/>
      <family val="2"/>
    </font>
    <font>
      <b/>
      <i/>
      <u/>
      <sz val="20"/>
      <name val="Arial"/>
      <family val="2"/>
    </font>
    <font>
      <b/>
      <sz val="28"/>
      <color indexed="9"/>
      <name val="Arial"/>
      <family val="2"/>
    </font>
    <font>
      <u/>
      <sz val="16"/>
      <name val="Arial"/>
      <family val="2"/>
    </font>
    <font>
      <b/>
      <i/>
      <sz val="16"/>
      <name val="Arial"/>
      <family val="2"/>
    </font>
    <font>
      <b/>
      <i/>
      <sz val="16"/>
      <color indexed="10"/>
      <name val="Arial"/>
      <family val="2"/>
    </font>
    <font>
      <b/>
      <u/>
      <sz val="16"/>
      <color rgb="FFFF0000"/>
      <name val="Arial"/>
      <family val="2"/>
    </font>
    <font>
      <b/>
      <i/>
      <u/>
      <sz val="16"/>
      <color indexed="10"/>
      <name val="Arial"/>
      <family val="2"/>
    </font>
    <font>
      <sz val="16"/>
      <color indexed="10"/>
      <name val="Arial"/>
      <family val="2"/>
    </font>
    <font>
      <i/>
      <sz val="16"/>
      <color rgb="FF0070C0"/>
      <name val="Arial"/>
      <family val="2"/>
    </font>
    <font>
      <sz val="16"/>
      <color rgb="FF0070C0"/>
      <name val="Arial"/>
      <family val="2"/>
    </font>
    <font>
      <sz val="18"/>
      <name val="Arial"/>
      <family val="2"/>
    </font>
    <font>
      <b/>
      <sz val="16"/>
      <color rgb="FFC00000"/>
      <name val="Arial"/>
      <family val="2"/>
    </font>
  </fonts>
  <fills count="8">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indexed="48"/>
        <bgColor indexed="64"/>
      </patternFill>
    </fill>
    <fill>
      <patternFill patternType="solid">
        <fgColor rgb="FFFFC000"/>
        <bgColor indexed="64"/>
      </patternFill>
    </fill>
    <fill>
      <patternFill patternType="solid">
        <fgColor rgb="FF92D050"/>
        <bgColor indexed="64"/>
      </patternFill>
    </fill>
    <fill>
      <patternFill patternType="solid">
        <fgColor theme="5" tint="0.39997558519241921"/>
        <bgColor indexed="64"/>
      </patternFill>
    </fill>
  </fills>
  <borders count="24">
    <border>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s>
  <cellStyleXfs count="1">
    <xf numFmtId="0" fontId="0" fillId="0" borderId="0"/>
  </cellStyleXfs>
  <cellXfs count="96">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top"/>
    </xf>
    <xf numFmtId="0" fontId="1" fillId="0" borderId="0" xfId="0" applyFont="1" applyAlignment="1">
      <alignment horizontal="center" vertical="top" wrapText="1"/>
    </xf>
    <xf numFmtId="0" fontId="1" fillId="0" borderId="0" xfId="0" applyFont="1" applyAlignment="1">
      <alignment horizontal="left"/>
    </xf>
    <xf numFmtId="0" fontId="0" fillId="0" borderId="0" xfId="0" applyAlignment="1">
      <alignment vertical="center"/>
    </xf>
    <xf numFmtId="0" fontId="4" fillId="4" borderId="0" xfId="0" applyFont="1" applyFill="1" applyAlignment="1">
      <alignment horizontal="center" vertical="center"/>
    </xf>
    <xf numFmtId="0" fontId="4" fillId="0" borderId="0" xfId="0" applyFont="1"/>
    <xf numFmtId="0" fontId="3" fillId="0" borderId="0" xfId="0" applyFont="1"/>
    <xf numFmtId="6" fontId="9" fillId="0" borderId="10" xfId="0" applyNumberFormat="1" applyFont="1" applyBorder="1" applyAlignment="1">
      <alignment horizontal="center" vertical="center" wrapText="1"/>
    </xf>
    <xf numFmtId="0" fontId="4" fillId="4" borderId="0" xfId="0" applyFont="1" applyFill="1" applyAlignment="1">
      <alignment horizontal="center" vertical="top"/>
    </xf>
    <xf numFmtId="6" fontId="3" fillId="0" borderId="15" xfId="0" applyNumberFormat="1" applyFont="1" applyBorder="1" applyAlignment="1">
      <alignment horizontal="center" vertical="center" wrapText="1"/>
    </xf>
    <xf numFmtId="0" fontId="5" fillId="2" borderId="4" xfId="0" applyFont="1" applyFill="1" applyBorder="1" applyAlignment="1">
      <alignment horizontal="center" vertical="center"/>
    </xf>
    <xf numFmtId="0" fontId="5" fillId="3" borderId="5" xfId="0" applyFont="1" applyFill="1" applyBorder="1" applyAlignment="1">
      <alignment horizontal="left" vertical="top" wrapText="1"/>
    </xf>
    <xf numFmtId="0" fontId="5" fillId="3" borderId="0" xfId="0" applyFont="1" applyFill="1" applyAlignment="1">
      <alignment horizontal="left" vertical="top" wrapText="1"/>
    </xf>
    <xf numFmtId="0" fontId="6" fillId="0" borderId="0" xfId="0" applyFont="1"/>
    <xf numFmtId="0" fontId="6" fillId="0" borderId="8" xfId="0" applyFont="1" applyBorder="1" applyAlignment="1">
      <alignment horizontal="center" vertical="center" wrapText="1"/>
    </xf>
    <xf numFmtId="0" fontId="6" fillId="0" borderId="17" xfId="0" applyFont="1" applyBorder="1" applyAlignment="1">
      <alignment horizontal="left" vertical="top" wrapText="1"/>
    </xf>
    <xf numFmtId="6" fontId="3" fillId="0" borderId="11" xfId="0" applyNumberFormat="1" applyFont="1" applyBorder="1" applyAlignment="1" applyProtection="1">
      <alignment horizontal="center" vertical="center" wrapText="1"/>
      <protection locked="0"/>
    </xf>
    <xf numFmtId="0" fontId="6" fillId="0" borderId="1" xfId="0" applyFont="1" applyBorder="1" applyAlignment="1">
      <alignment horizontal="left" vertical="top" wrapText="1"/>
    </xf>
    <xf numFmtId="6" fontId="3" fillId="0" borderId="10" xfId="0" applyNumberFormat="1" applyFont="1" applyBorder="1" applyAlignment="1">
      <alignment horizontal="center" vertical="center" wrapText="1"/>
    </xf>
    <xf numFmtId="0" fontId="6" fillId="0" borderId="2" xfId="0" applyFont="1" applyBorder="1" applyAlignment="1">
      <alignment horizontal="left" vertical="top" wrapText="1"/>
    </xf>
    <xf numFmtId="0" fontId="6" fillId="0" borderId="23" xfId="0" applyFont="1" applyBorder="1" applyAlignment="1">
      <alignment horizontal="left" vertical="top" wrapText="1"/>
    </xf>
    <xf numFmtId="0" fontId="3" fillId="0" borderId="0" xfId="0" applyFont="1" applyAlignment="1">
      <alignment horizontal="center"/>
    </xf>
    <xf numFmtId="0" fontId="13" fillId="0" borderId="0" xfId="0" applyFont="1" applyAlignment="1">
      <alignment horizontal="center" vertical="top"/>
    </xf>
    <xf numFmtId="0" fontId="14" fillId="0" borderId="0" xfId="0" applyFont="1" applyAlignment="1">
      <alignment horizontal="center" vertical="top"/>
    </xf>
    <xf numFmtId="0" fontId="6" fillId="7" borderId="1" xfId="0" applyFont="1" applyFill="1" applyBorder="1" applyAlignment="1">
      <alignment horizontal="center" vertical="center" wrapText="1"/>
    </xf>
    <xf numFmtId="0" fontId="15" fillId="3" borderId="0" xfId="0" applyFont="1" applyFill="1" applyAlignment="1">
      <alignment horizontal="left" vertical="top"/>
    </xf>
    <xf numFmtId="0" fontId="6" fillId="7" borderId="2" xfId="0" applyFont="1" applyFill="1" applyBorder="1" applyAlignment="1">
      <alignment horizontal="center" vertical="center" wrapText="1"/>
    </xf>
    <xf numFmtId="0" fontId="5" fillId="3" borderId="0" xfId="0" applyFont="1" applyFill="1" applyAlignment="1">
      <alignment horizontal="center" vertical="top" wrapText="1"/>
    </xf>
    <xf numFmtId="0" fontId="6" fillId="7" borderId="22" xfId="0" applyFont="1" applyFill="1" applyBorder="1" applyAlignment="1">
      <alignment horizontal="center" vertical="center" wrapText="1"/>
    </xf>
    <xf numFmtId="0" fontId="6" fillId="7" borderId="11" xfId="0" applyFont="1" applyFill="1" applyBorder="1" applyAlignment="1">
      <alignment horizontal="center" vertical="center"/>
    </xf>
    <xf numFmtId="0" fontId="6" fillId="7" borderId="10" xfId="0" applyFont="1" applyFill="1" applyBorder="1" applyAlignment="1">
      <alignment horizontal="center" vertical="center"/>
    </xf>
    <xf numFmtId="0" fontId="6" fillId="7" borderId="15" xfId="0" applyFont="1" applyFill="1" applyBorder="1" applyAlignment="1">
      <alignment horizontal="center" vertical="center"/>
    </xf>
    <xf numFmtId="0" fontId="19" fillId="7" borderId="9" xfId="0" applyFont="1" applyFill="1" applyBorder="1" applyAlignment="1">
      <alignment horizontal="center" vertical="center"/>
    </xf>
    <xf numFmtId="0" fontId="5" fillId="0" borderId="17" xfId="0" applyFont="1" applyBorder="1" applyAlignment="1">
      <alignment horizontal="left" vertical="top" wrapText="1"/>
    </xf>
    <xf numFmtId="0" fontId="6" fillId="7" borderId="20" xfId="0" applyFont="1" applyFill="1" applyBorder="1" applyAlignment="1">
      <alignment horizontal="center" vertical="center" wrapText="1"/>
    </xf>
    <xf numFmtId="0" fontId="11" fillId="4" borderId="0" xfId="0" applyFont="1" applyFill="1" applyAlignment="1">
      <alignment horizontal="left" vertical="top"/>
    </xf>
    <xf numFmtId="0" fontId="3" fillId="0" borderId="0" xfId="0" applyFont="1" applyAlignment="1">
      <alignment horizontal="left" vertical="top"/>
    </xf>
    <xf numFmtId="0" fontId="3" fillId="0" borderId="0" xfId="0" applyFont="1" applyAlignment="1">
      <alignment horizontal="center" vertical="top"/>
    </xf>
    <xf numFmtId="0" fontId="6" fillId="0" borderId="18" xfId="0" applyFont="1" applyBorder="1" applyAlignment="1">
      <alignment horizontal="right" vertical="top"/>
    </xf>
    <xf numFmtId="0" fontId="6" fillId="0" borderId="11" xfId="0" applyFont="1" applyBorder="1" applyAlignment="1">
      <alignment horizontal="right" vertical="top"/>
    </xf>
    <xf numFmtId="0" fontId="5" fillId="0" borderId="18" xfId="0" applyFont="1" applyBorder="1" applyAlignment="1">
      <alignment horizontal="left" vertical="top" wrapText="1"/>
    </xf>
    <xf numFmtId="0" fontId="6" fillId="0" borderId="16" xfId="0" applyFont="1" applyBorder="1" applyAlignment="1">
      <alignment horizontal="left" vertical="top" wrapText="1"/>
    </xf>
    <xf numFmtId="0" fontId="6" fillId="0" borderId="8" xfId="0" applyFont="1" applyBorder="1" applyAlignment="1">
      <alignment horizontal="center" vertical="top" wrapText="1"/>
    </xf>
    <xf numFmtId="8" fontId="9" fillId="0" borderId="10" xfId="0" applyNumberFormat="1" applyFont="1" applyBorder="1" applyAlignment="1">
      <alignment horizontal="center" vertical="center" wrapText="1"/>
    </xf>
    <xf numFmtId="6" fontId="9" fillId="0" borderId="11" xfId="0" applyNumberFormat="1" applyFont="1" applyBorder="1" applyAlignment="1">
      <alignment horizontal="center" vertical="center" wrapText="1"/>
    </xf>
    <xf numFmtId="8" fontId="3" fillId="0" borderId="0" xfId="0" applyNumberFormat="1" applyFont="1"/>
    <xf numFmtId="8" fontId="7" fillId="6" borderId="6" xfId="0" applyNumberFormat="1" applyFont="1" applyFill="1" applyBorder="1" applyAlignment="1">
      <alignment horizontal="center" vertical="top" wrapText="1"/>
    </xf>
    <xf numFmtId="8" fontId="7" fillId="5" borderId="6" xfId="0" applyNumberFormat="1" applyFont="1" applyFill="1" applyBorder="1" applyAlignment="1">
      <alignment horizontal="center" vertical="top" wrapText="1"/>
    </xf>
    <xf numFmtId="8" fontId="3" fillId="0" borderId="15" xfId="0" applyNumberFormat="1" applyFont="1" applyBorder="1" applyAlignment="1">
      <alignment horizontal="center" vertical="center" wrapText="1"/>
    </xf>
    <xf numFmtId="0" fontId="19" fillId="7" borderId="7" xfId="0" applyFont="1" applyFill="1" applyBorder="1" applyAlignment="1">
      <alignment horizontal="center" vertical="center"/>
    </xf>
    <xf numFmtId="8" fontId="6" fillId="0" borderId="7" xfId="0" applyNumberFormat="1" applyFont="1" applyBorder="1" applyAlignment="1">
      <alignment vertical="top"/>
    </xf>
    <xf numFmtId="0" fontId="6" fillId="0" borderId="4" xfId="0" applyFont="1" applyBorder="1" applyAlignment="1">
      <alignment vertical="top" wrapText="1"/>
    </xf>
    <xf numFmtId="0" fontId="5" fillId="2" borderId="6"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3" fillId="2" borderId="7" xfId="0" applyFont="1" applyFill="1" applyBorder="1" applyAlignment="1">
      <alignment vertical="center" wrapText="1"/>
    </xf>
    <xf numFmtId="0" fontId="6" fillId="0" borderId="10" xfId="0" applyFont="1" applyBorder="1" applyAlignment="1">
      <alignment vertical="top"/>
    </xf>
    <xf numFmtId="0" fontId="6" fillId="0" borderId="2" xfId="0" applyFont="1" applyBorder="1" applyAlignment="1">
      <alignment vertical="top"/>
    </xf>
    <xf numFmtId="0" fontId="18" fillId="0" borderId="9" xfId="0" applyFont="1"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9" fillId="0" borderId="9" xfId="0" applyFont="1" applyBorder="1" applyAlignment="1">
      <alignment vertical="top"/>
    </xf>
    <xf numFmtId="0" fontId="20" fillId="0" borderId="6" xfId="0" applyFont="1" applyBorder="1" applyAlignment="1">
      <alignment horizontal="left" vertical="center" wrapText="1"/>
    </xf>
    <xf numFmtId="0" fontId="20" fillId="0" borderId="7" xfId="0" applyFont="1" applyBorder="1" applyAlignment="1">
      <alignment horizontal="left" vertical="center"/>
    </xf>
    <xf numFmtId="0" fontId="5" fillId="3" borderId="5" xfId="0" applyFont="1" applyFill="1" applyBorder="1" applyAlignment="1">
      <alignment horizontal="left" vertical="top" wrapText="1"/>
    </xf>
    <xf numFmtId="0" fontId="5" fillId="3" borderId="0" xfId="0" applyFont="1" applyFill="1" applyAlignment="1">
      <alignment horizontal="left" vertical="top" wrapText="1"/>
    </xf>
    <xf numFmtId="0" fontId="3" fillId="5" borderId="7"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6" borderId="7" xfId="0" applyFont="1" applyFill="1" applyBorder="1" applyAlignment="1">
      <alignment horizontal="left" vertical="top" wrapText="1"/>
    </xf>
    <xf numFmtId="0" fontId="3" fillId="6" borderId="4" xfId="0" applyFont="1" applyFill="1" applyBorder="1" applyAlignment="1">
      <alignment horizontal="left" vertical="top" wrapText="1"/>
    </xf>
    <xf numFmtId="0" fontId="6" fillId="0" borderId="5" xfId="0" applyFont="1" applyBorder="1" applyAlignment="1">
      <alignment horizontal="right" vertical="top"/>
    </xf>
    <xf numFmtId="0" fontId="6" fillId="0" borderId="0" xfId="0" applyFont="1" applyAlignment="1">
      <alignment horizontal="right" vertical="top"/>
    </xf>
    <xf numFmtId="0" fontId="8" fillId="0" borderId="13" xfId="0" applyFont="1" applyBorder="1" applyAlignment="1">
      <alignment horizontal="right" vertical="top" wrapText="1"/>
    </xf>
    <xf numFmtId="0" fontId="8" fillId="0" borderId="14" xfId="0" applyFont="1" applyBorder="1" applyAlignment="1">
      <alignment horizontal="right" vertical="top" wrapText="1"/>
    </xf>
    <xf numFmtId="0" fontId="6" fillId="0" borderId="17" xfId="0" applyFont="1" applyBorder="1" applyAlignment="1">
      <alignment horizontal="left" vertical="top" wrapText="1"/>
    </xf>
    <xf numFmtId="0" fontId="6" fillId="0" borderId="10" xfId="0" applyFont="1" applyBorder="1" applyAlignment="1">
      <alignment horizontal="left" vertical="top" wrapText="1"/>
    </xf>
    <xf numFmtId="0" fontId="5" fillId="2" borderId="6" xfId="0" applyFont="1" applyFill="1" applyBorder="1" applyAlignment="1">
      <alignment horizontal="center" vertical="top"/>
    </xf>
    <xf numFmtId="0" fontId="6" fillId="0" borderId="7" xfId="0" applyFont="1" applyBorder="1" applyAlignment="1">
      <alignment horizontal="center" vertical="top"/>
    </xf>
    <xf numFmtId="0" fontId="10" fillId="0" borderId="3" xfId="0" applyFont="1" applyBorder="1" applyAlignment="1">
      <alignment horizontal="right" vertical="top" wrapText="1"/>
    </xf>
    <xf numFmtId="0" fontId="10" fillId="0" borderId="12" xfId="0" applyFont="1" applyBorder="1" applyAlignment="1">
      <alignment horizontal="right" vertical="top" wrapText="1"/>
    </xf>
    <xf numFmtId="0" fontId="6" fillId="0" borderId="21" xfId="0" applyFont="1" applyBorder="1" applyAlignment="1">
      <alignment horizontal="right" vertical="top" wrapText="1"/>
    </xf>
    <xf numFmtId="0" fontId="6" fillId="0" borderId="9" xfId="0" applyFont="1" applyBorder="1" applyAlignment="1">
      <alignment horizontal="right" vertical="top" wrapText="1"/>
    </xf>
    <xf numFmtId="0" fontId="6" fillId="0" borderId="17" xfId="0" applyFont="1" applyBorder="1" applyAlignment="1">
      <alignment horizontal="right" vertical="top"/>
    </xf>
    <xf numFmtId="0" fontId="6" fillId="0" borderId="10" xfId="0" applyFont="1" applyBorder="1" applyAlignment="1">
      <alignment horizontal="right" vertical="top"/>
    </xf>
    <xf numFmtId="0" fontId="6" fillId="0" borderId="7" xfId="0" applyFont="1" applyBorder="1" applyAlignment="1">
      <alignment vertical="top"/>
    </xf>
    <xf numFmtId="0" fontId="6" fillId="0" borderId="18" xfId="0" applyFont="1" applyBorder="1" applyAlignment="1">
      <alignment horizontal="right" vertical="top"/>
    </xf>
    <xf numFmtId="0" fontId="6" fillId="0" borderId="11" xfId="0" applyFont="1" applyBorder="1" applyAlignment="1">
      <alignment horizontal="right" vertical="top"/>
    </xf>
    <xf numFmtId="0" fontId="3" fillId="0" borderId="8" xfId="0" applyFont="1" applyBorder="1" applyAlignment="1">
      <alignment horizontal="left" vertical="top" wrapText="1"/>
    </xf>
    <xf numFmtId="0" fontId="6" fillId="0" borderId="19" xfId="0" applyFont="1" applyBorder="1" applyAlignment="1">
      <alignment horizontal="left" vertical="top" wrapText="1"/>
    </xf>
    <xf numFmtId="0" fontId="6" fillId="0" borderId="21" xfId="0" applyFont="1" applyBorder="1" applyAlignment="1">
      <alignment horizontal="right" vertical="top"/>
    </xf>
    <xf numFmtId="0" fontId="6" fillId="0" borderId="9" xfId="0" applyFont="1" applyBorder="1" applyAlignment="1">
      <alignment horizontal="right" vertical="top"/>
    </xf>
    <xf numFmtId="0" fontId="6" fillId="0" borderId="8"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indexed="10"/>
    <pageSetUpPr fitToPage="1"/>
  </sheetPr>
  <dimension ref="A1:F33"/>
  <sheetViews>
    <sheetView topLeftCell="A18" zoomScale="70" zoomScaleNormal="70" workbookViewId="0">
      <selection activeCell="A23" sqref="A23:B23"/>
    </sheetView>
  </sheetViews>
  <sheetFormatPr baseColWidth="10" defaultColWidth="9.140625" defaultRowHeight="18" x14ac:dyDescent="0.25"/>
  <cols>
    <col min="1" max="1" width="61.140625" style="1" customWidth="1"/>
    <col min="2" max="2" width="18.28515625" style="2" customWidth="1"/>
    <col min="3" max="3" width="45.7109375" style="3" customWidth="1"/>
    <col min="4" max="4" width="21.5703125" style="4" customWidth="1"/>
    <col min="5" max="5" width="56.140625" style="5" customWidth="1"/>
  </cols>
  <sheetData>
    <row r="1" spans="1:5" s="8" customFormat="1" ht="42.75" customHeight="1" x14ac:dyDescent="0.45">
      <c r="A1" s="38" t="s">
        <v>84</v>
      </c>
      <c r="B1" s="11"/>
      <c r="C1" s="7"/>
      <c r="D1" s="11"/>
      <c r="E1" s="11"/>
    </row>
    <row r="2" spans="1:5" s="16" customFormat="1" ht="30" customHeight="1" thickBot="1" x14ac:dyDescent="0.35">
      <c r="A2" s="39" t="s">
        <v>34</v>
      </c>
      <c r="B2" s="40"/>
      <c r="C2" s="24"/>
      <c r="D2" s="25"/>
      <c r="E2" s="26"/>
    </row>
    <row r="3" spans="1:5" s="16" customFormat="1" ht="25.5" customHeight="1" thickBot="1" x14ac:dyDescent="0.35">
      <c r="A3" s="80" t="s">
        <v>7</v>
      </c>
      <c r="B3" s="81"/>
      <c r="C3" s="13" t="s">
        <v>19</v>
      </c>
      <c r="D3" s="14"/>
      <c r="E3" s="15"/>
    </row>
    <row r="4" spans="1:5" s="16" customFormat="1" ht="20.100000000000001" customHeight="1" x14ac:dyDescent="0.3">
      <c r="A4" s="89" t="s">
        <v>23</v>
      </c>
      <c r="B4" s="90"/>
      <c r="C4" s="27"/>
      <c r="D4" s="28" t="s">
        <v>37</v>
      </c>
      <c r="E4" s="15"/>
    </row>
    <row r="5" spans="1:5" s="16" customFormat="1" ht="20.100000000000001" customHeight="1" x14ac:dyDescent="0.3">
      <c r="A5" s="86" t="s">
        <v>22</v>
      </c>
      <c r="B5" s="87"/>
      <c r="C5" s="29"/>
      <c r="D5" s="28" t="s">
        <v>36</v>
      </c>
      <c r="E5" s="15"/>
    </row>
    <row r="6" spans="1:5" s="16" customFormat="1" ht="20.100000000000001" customHeight="1" x14ac:dyDescent="0.3">
      <c r="A6" s="86" t="s">
        <v>8</v>
      </c>
      <c r="B6" s="87"/>
      <c r="C6" s="29"/>
      <c r="D6" s="14"/>
      <c r="E6" s="15"/>
    </row>
    <row r="7" spans="1:5" s="16" customFormat="1" ht="20.100000000000001" customHeight="1" x14ac:dyDescent="0.3">
      <c r="A7" s="86" t="s">
        <v>30</v>
      </c>
      <c r="B7" s="87"/>
      <c r="C7" s="29"/>
      <c r="D7" s="14"/>
      <c r="E7" s="30"/>
    </row>
    <row r="8" spans="1:5" s="16" customFormat="1" ht="20.100000000000001" customHeight="1" x14ac:dyDescent="0.3">
      <c r="A8" s="86" t="s">
        <v>39</v>
      </c>
      <c r="B8" s="87"/>
      <c r="C8" s="29"/>
      <c r="D8" s="14"/>
      <c r="E8" s="15"/>
    </row>
    <row r="9" spans="1:5" s="16" customFormat="1" ht="20.100000000000001" customHeight="1" x14ac:dyDescent="0.3">
      <c r="A9" s="86" t="s">
        <v>9</v>
      </c>
      <c r="B9" s="87"/>
      <c r="C9" s="29"/>
      <c r="D9" s="14"/>
      <c r="E9" s="15"/>
    </row>
    <row r="10" spans="1:5" s="16" customFormat="1" ht="45" customHeight="1" thickBot="1" x14ac:dyDescent="0.35">
      <c r="A10" s="84" t="s">
        <v>79</v>
      </c>
      <c r="B10" s="85"/>
      <c r="C10" s="31"/>
      <c r="D10" s="68" t="s">
        <v>38</v>
      </c>
      <c r="E10" s="69"/>
    </row>
    <row r="11" spans="1:5" s="16" customFormat="1" ht="24" customHeight="1" thickBot="1" x14ac:dyDescent="0.35">
      <c r="A11" s="80" t="s">
        <v>10</v>
      </c>
      <c r="B11" s="88"/>
      <c r="C11" s="13"/>
      <c r="D11" s="14"/>
      <c r="E11" s="15"/>
    </row>
    <row r="12" spans="1:5" s="16" customFormat="1" ht="20.100000000000001" customHeight="1" x14ac:dyDescent="0.3">
      <c r="A12" s="89" t="s">
        <v>11</v>
      </c>
      <c r="B12" s="90"/>
      <c r="C12" s="27"/>
      <c r="D12" s="14"/>
      <c r="E12" s="15"/>
    </row>
    <row r="13" spans="1:5" s="16" customFormat="1" ht="20.100000000000001" customHeight="1" x14ac:dyDescent="0.3">
      <c r="A13" s="41"/>
      <c r="B13" s="42" t="s">
        <v>40</v>
      </c>
      <c r="C13" s="27"/>
      <c r="D13" s="14"/>
      <c r="E13" s="15"/>
    </row>
    <row r="14" spans="1:5" s="16" customFormat="1" ht="20.100000000000001" customHeight="1" x14ac:dyDescent="0.3">
      <c r="A14" s="86" t="s">
        <v>12</v>
      </c>
      <c r="B14" s="87"/>
      <c r="C14" s="29"/>
      <c r="D14" s="14"/>
      <c r="E14" s="15"/>
    </row>
    <row r="15" spans="1:5" s="16" customFormat="1" ht="20.100000000000001" customHeight="1" x14ac:dyDescent="0.3">
      <c r="A15" s="86" t="s">
        <v>13</v>
      </c>
      <c r="B15" s="87"/>
      <c r="C15" s="29"/>
      <c r="D15" s="14"/>
      <c r="E15" s="15"/>
    </row>
    <row r="16" spans="1:5" s="16" customFormat="1" ht="20.100000000000001" customHeight="1" x14ac:dyDescent="0.3">
      <c r="A16" s="74" t="s">
        <v>14</v>
      </c>
      <c r="B16" s="75"/>
      <c r="C16" s="31"/>
      <c r="D16" s="14"/>
      <c r="E16" s="15"/>
    </row>
    <row r="17" spans="1:6" s="16" customFormat="1" ht="20.100000000000001" customHeight="1" thickBot="1" x14ac:dyDescent="0.35">
      <c r="A17" s="84" t="s">
        <v>83</v>
      </c>
      <c r="B17" s="85"/>
      <c r="C17" s="31"/>
      <c r="D17" s="14"/>
      <c r="E17" s="15"/>
    </row>
    <row r="18" spans="1:6" s="9" customFormat="1" ht="61.5" thickBot="1" x14ac:dyDescent="0.35">
      <c r="A18" s="55" t="s">
        <v>29</v>
      </c>
      <c r="B18" s="56" t="s">
        <v>18</v>
      </c>
      <c r="C18" s="56" t="s">
        <v>33</v>
      </c>
      <c r="D18" s="56" t="s">
        <v>62</v>
      </c>
      <c r="E18" s="57" t="s">
        <v>15</v>
      </c>
    </row>
    <row r="19" spans="1:6" s="16" customFormat="1" ht="121.5" x14ac:dyDescent="0.3">
      <c r="A19" s="43" t="s">
        <v>88</v>
      </c>
      <c r="B19" s="47">
        <v>150</v>
      </c>
      <c r="C19" s="32">
        <v>0</v>
      </c>
      <c r="D19" s="19">
        <f t="shared" ref="D19:D26" si="0">B19*C19</f>
        <v>0</v>
      </c>
      <c r="E19" s="20" t="s">
        <v>89</v>
      </c>
    </row>
    <row r="20" spans="1:6" s="16" customFormat="1" ht="60.75" x14ac:dyDescent="0.3">
      <c r="A20" s="36" t="s">
        <v>35</v>
      </c>
      <c r="B20" s="10">
        <v>250</v>
      </c>
      <c r="C20" s="33">
        <v>0</v>
      </c>
      <c r="D20" s="21">
        <f t="shared" si="0"/>
        <v>0</v>
      </c>
      <c r="E20" s="22" t="s">
        <v>63</v>
      </c>
    </row>
    <row r="21" spans="1:6" s="16" customFormat="1" ht="54" customHeight="1" thickBot="1" x14ac:dyDescent="0.35">
      <c r="A21" s="36" t="s">
        <v>81</v>
      </c>
      <c r="B21" s="10">
        <v>50</v>
      </c>
      <c r="C21" s="33">
        <v>0</v>
      </c>
      <c r="D21" s="21">
        <f t="shared" si="0"/>
        <v>0</v>
      </c>
      <c r="E21" s="22" t="s">
        <v>31</v>
      </c>
    </row>
    <row r="22" spans="1:6" s="16" customFormat="1" ht="101.25" x14ac:dyDescent="0.3">
      <c r="A22" s="44" t="s">
        <v>59</v>
      </c>
      <c r="B22" s="45" t="s">
        <v>26</v>
      </c>
      <c r="C22" s="33">
        <v>0</v>
      </c>
      <c r="D22" s="91" t="s">
        <v>92</v>
      </c>
      <c r="E22" s="92"/>
    </row>
    <row r="23" spans="1:6" s="16" customFormat="1" ht="66" customHeight="1" thickBot="1" x14ac:dyDescent="0.35">
      <c r="A23" s="64" t="s">
        <v>16</v>
      </c>
      <c r="B23" s="65"/>
      <c r="C23" s="35" t="s">
        <v>25</v>
      </c>
      <c r="D23" s="62" t="s">
        <v>17</v>
      </c>
      <c r="E23" s="63"/>
    </row>
    <row r="24" spans="1:6" s="16" customFormat="1" ht="60.75" x14ac:dyDescent="0.3">
      <c r="A24" s="18" t="s">
        <v>32</v>
      </c>
      <c r="B24" s="46">
        <v>75.599999999999994</v>
      </c>
      <c r="C24" s="33">
        <v>0</v>
      </c>
      <c r="D24" s="51">
        <f>B24*C24</f>
        <v>0</v>
      </c>
      <c r="E24" s="22" t="s">
        <v>93</v>
      </c>
    </row>
    <row r="25" spans="1:6" s="16" customFormat="1" ht="86.25" customHeight="1" x14ac:dyDescent="0.3">
      <c r="A25" s="78" t="s">
        <v>101</v>
      </c>
      <c r="B25" s="79"/>
      <c r="C25" s="33"/>
      <c r="D25" s="51"/>
      <c r="E25" s="22"/>
    </row>
    <row r="26" spans="1:6" s="16" customFormat="1" ht="63" customHeight="1" x14ac:dyDescent="0.3">
      <c r="A26" s="18" t="s">
        <v>71</v>
      </c>
      <c r="B26" s="10">
        <v>18</v>
      </c>
      <c r="C26" s="33">
        <v>0</v>
      </c>
      <c r="D26" s="21">
        <f t="shared" si="0"/>
        <v>0</v>
      </c>
      <c r="E26" s="22" t="s">
        <v>72</v>
      </c>
    </row>
    <row r="27" spans="1:6" s="16" customFormat="1" ht="60.75" x14ac:dyDescent="0.3">
      <c r="A27" s="18" t="s">
        <v>73</v>
      </c>
      <c r="B27" s="10">
        <v>16</v>
      </c>
      <c r="C27" s="33">
        <v>0</v>
      </c>
      <c r="D27" s="21">
        <f>B27*C27</f>
        <v>0</v>
      </c>
      <c r="E27" s="22" t="s">
        <v>74</v>
      </c>
    </row>
    <row r="28" spans="1:6" s="9" customFormat="1" ht="72" customHeight="1" x14ac:dyDescent="0.3">
      <c r="A28" s="18" t="s">
        <v>94</v>
      </c>
      <c r="B28" s="10">
        <v>28</v>
      </c>
      <c r="C28" s="33">
        <v>0</v>
      </c>
      <c r="D28" s="21">
        <f>B28*C28</f>
        <v>0</v>
      </c>
      <c r="E28" s="22" t="s">
        <v>75</v>
      </c>
    </row>
    <row r="29" spans="1:6" s="9" customFormat="1" ht="81.75" thickBot="1" x14ac:dyDescent="0.35">
      <c r="A29" s="36" t="s">
        <v>95</v>
      </c>
      <c r="B29" s="10">
        <v>5</v>
      </c>
      <c r="C29" s="34">
        <v>0</v>
      </c>
      <c r="D29" s="12">
        <f>B29*C29</f>
        <v>0</v>
      </c>
      <c r="E29" s="23" t="s">
        <v>77</v>
      </c>
    </row>
    <row r="30" spans="1:6" ht="125.45" customHeight="1" thickBot="1" x14ac:dyDescent="0.25">
      <c r="A30" s="82" t="s">
        <v>20</v>
      </c>
      <c r="B30" s="83"/>
      <c r="C30" s="50">
        <f>SUM(D19:D29)</f>
        <v>0</v>
      </c>
      <c r="D30" s="70" t="s">
        <v>66</v>
      </c>
      <c r="E30" s="71"/>
      <c r="F30" s="6"/>
    </row>
    <row r="31" spans="1:6" ht="105.75" customHeight="1" thickBot="1" x14ac:dyDescent="0.25">
      <c r="A31" s="76"/>
      <c r="B31" s="77"/>
      <c r="C31" s="49">
        <f>IF(C30&gt;0,+(C30*1/0.966)+0.25,0)</f>
        <v>0</v>
      </c>
      <c r="D31" s="72" t="s">
        <v>60</v>
      </c>
      <c r="E31" s="73"/>
    </row>
    <row r="32" spans="1:6" ht="60" customHeight="1" thickBot="1" x14ac:dyDescent="0.25">
      <c r="A32" s="66"/>
      <c r="B32" s="67"/>
      <c r="C32" s="52"/>
      <c r="D32" s="53"/>
      <c r="E32" s="54"/>
    </row>
    <row r="33" spans="1:1" ht="20.25" x14ac:dyDescent="0.3">
      <c r="A33" s="9"/>
    </row>
  </sheetData>
  <mergeCells count="24">
    <mergeCell ref="A3:B3"/>
    <mergeCell ref="A30:B30"/>
    <mergeCell ref="A17:B17"/>
    <mergeCell ref="A15:B15"/>
    <mergeCell ref="A11:B11"/>
    <mergeCell ref="A12:B12"/>
    <mergeCell ref="A10:B10"/>
    <mergeCell ref="A4:B4"/>
    <mergeCell ref="A5:B5"/>
    <mergeCell ref="A6:B6"/>
    <mergeCell ref="A14:B14"/>
    <mergeCell ref="A7:B7"/>
    <mergeCell ref="A8:B8"/>
    <mergeCell ref="A9:B9"/>
    <mergeCell ref="D23:E23"/>
    <mergeCell ref="A23:B23"/>
    <mergeCell ref="A32:B32"/>
    <mergeCell ref="D10:E10"/>
    <mergeCell ref="D30:E30"/>
    <mergeCell ref="D31:E31"/>
    <mergeCell ref="A16:B16"/>
    <mergeCell ref="A31:B31"/>
    <mergeCell ref="A25:B25"/>
    <mergeCell ref="D22:E22"/>
  </mergeCells>
  <phoneticPr fontId="2" type="noConversion"/>
  <pageMargins left="0.75" right="0.19" top="0.32" bottom="0.43" header="0.23" footer="0.24"/>
  <pageSetup paperSize="9" scale="43" orientation="portrait" r:id="rId1"/>
  <headerFooter alignWithMargins="0">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F35"/>
  <sheetViews>
    <sheetView tabSelected="1" zoomScale="70" zoomScaleNormal="70" workbookViewId="0">
      <selection activeCell="B26" sqref="B26"/>
    </sheetView>
  </sheetViews>
  <sheetFormatPr baseColWidth="10" defaultColWidth="9.140625" defaultRowHeight="18" x14ac:dyDescent="0.25"/>
  <cols>
    <col min="1" max="1" width="71.140625" style="1" customWidth="1"/>
    <col min="2" max="2" width="16.7109375" style="2" customWidth="1"/>
    <col min="3" max="3" width="45.7109375" style="3" customWidth="1"/>
    <col min="4" max="4" width="20" style="4" customWidth="1"/>
    <col min="5" max="5" width="59.28515625" style="5" customWidth="1"/>
  </cols>
  <sheetData>
    <row r="1" spans="1:5" s="8" customFormat="1" ht="42.75" customHeight="1" x14ac:dyDescent="0.45">
      <c r="A1" s="38" t="s">
        <v>85</v>
      </c>
      <c r="B1" s="11"/>
      <c r="C1" s="7"/>
      <c r="D1" s="11"/>
      <c r="E1" s="11"/>
    </row>
    <row r="2" spans="1:5" s="16" customFormat="1" ht="30" customHeight="1" thickBot="1" x14ac:dyDescent="0.35">
      <c r="A2" s="39" t="s">
        <v>55</v>
      </c>
      <c r="B2" s="40"/>
      <c r="C2" s="24"/>
      <c r="D2" s="25"/>
      <c r="E2" s="26"/>
    </row>
    <row r="3" spans="1:5" s="16" customFormat="1" ht="25.5" customHeight="1" thickBot="1" x14ac:dyDescent="0.35">
      <c r="A3" s="80" t="s">
        <v>0</v>
      </c>
      <c r="B3" s="81"/>
      <c r="C3" s="13" t="s">
        <v>41</v>
      </c>
      <c r="D3" s="14"/>
      <c r="E3" s="15"/>
    </row>
    <row r="4" spans="1:5" s="16" customFormat="1" ht="20.100000000000001" customHeight="1" x14ac:dyDescent="0.3">
      <c r="A4" s="89" t="s">
        <v>42</v>
      </c>
      <c r="B4" s="90"/>
      <c r="C4" s="27"/>
      <c r="D4" s="28" t="s">
        <v>28</v>
      </c>
      <c r="E4" s="15"/>
    </row>
    <row r="5" spans="1:5" s="16" customFormat="1" ht="20.100000000000001" customHeight="1" x14ac:dyDescent="0.3">
      <c r="A5" s="86" t="s">
        <v>1</v>
      </c>
      <c r="B5" s="87"/>
      <c r="C5" s="29"/>
      <c r="D5" s="28" t="s">
        <v>43</v>
      </c>
      <c r="E5" s="15"/>
    </row>
    <row r="6" spans="1:5" s="16" customFormat="1" ht="20.100000000000001" customHeight="1" x14ac:dyDescent="0.3">
      <c r="A6" s="86" t="s">
        <v>8</v>
      </c>
      <c r="B6" s="87"/>
      <c r="C6" s="29"/>
      <c r="D6" s="14"/>
      <c r="E6" s="15"/>
    </row>
    <row r="7" spans="1:5" s="16" customFormat="1" ht="20.100000000000001" customHeight="1" x14ac:dyDescent="0.3">
      <c r="A7" s="86" t="s">
        <v>44</v>
      </c>
      <c r="B7" s="87"/>
      <c r="C7" s="29"/>
      <c r="D7" s="14"/>
      <c r="E7" s="30"/>
    </row>
    <row r="8" spans="1:5" s="16" customFormat="1" ht="20.100000000000001" customHeight="1" x14ac:dyDescent="0.3">
      <c r="A8" s="86" t="s">
        <v>45</v>
      </c>
      <c r="B8" s="87"/>
      <c r="C8" s="29"/>
      <c r="D8" s="14"/>
      <c r="E8" s="15"/>
    </row>
    <row r="9" spans="1:5" s="16" customFormat="1" ht="20.100000000000001" customHeight="1" x14ac:dyDescent="0.3">
      <c r="A9" s="86" t="s">
        <v>9</v>
      </c>
      <c r="B9" s="87"/>
      <c r="C9" s="29"/>
      <c r="D9" s="14"/>
      <c r="E9" s="15"/>
    </row>
    <row r="10" spans="1:5" s="16" customFormat="1" ht="45" customHeight="1" thickBot="1" x14ac:dyDescent="0.35">
      <c r="A10" s="84" t="s">
        <v>80</v>
      </c>
      <c r="B10" s="85"/>
      <c r="C10" s="31"/>
      <c r="D10" s="68" t="s">
        <v>46</v>
      </c>
      <c r="E10" s="69"/>
    </row>
    <row r="11" spans="1:5" s="16" customFormat="1" ht="24" customHeight="1" thickBot="1" x14ac:dyDescent="0.35">
      <c r="A11" s="80" t="s">
        <v>6</v>
      </c>
      <c r="B11" s="88"/>
      <c r="C11" s="13"/>
      <c r="D11" s="14"/>
      <c r="E11" s="15"/>
    </row>
    <row r="12" spans="1:5" s="16" customFormat="1" ht="20.100000000000001" customHeight="1" x14ac:dyDescent="0.3">
      <c r="A12" s="89" t="s">
        <v>2</v>
      </c>
      <c r="B12" s="90"/>
      <c r="C12" s="27"/>
      <c r="D12" s="14"/>
      <c r="E12" s="15"/>
    </row>
    <row r="13" spans="1:5" s="16" customFormat="1" ht="20.100000000000001" customHeight="1" x14ac:dyDescent="0.3">
      <c r="A13" s="41"/>
      <c r="B13" s="42" t="s">
        <v>47</v>
      </c>
      <c r="C13" s="27"/>
      <c r="D13" s="14"/>
      <c r="E13" s="15"/>
    </row>
    <row r="14" spans="1:5" s="16" customFormat="1" ht="20.100000000000001" customHeight="1" x14ac:dyDescent="0.3">
      <c r="A14" s="86" t="s">
        <v>48</v>
      </c>
      <c r="B14" s="87"/>
      <c r="C14" s="29"/>
      <c r="D14" s="14"/>
      <c r="E14" s="15"/>
    </row>
    <row r="15" spans="1:5" s="16" customFormat="1" ht="20.100000000000001" customHeight="1" x14ac:dyDescent="0.3">
      <c r="A15" s="86" t="s">
        <v>3</v>
      </c>
      <c r="B15" s="87"/>
      <c r="C15" s="29"/>
      <c r="D15" s="14"/>
      <c r="E15" s="15"/>
    </row>
    <row r="16" spans="1:5" s="16" customFormat="1" ht="20.100000000000001" customHeight="1" x14ac:dyDescent="0.3">
      <c r="A16" s="74" t="s">
        <v>49</v>
      </c>
      <c r="B16" s="75"/>
      <c r="C16" s="31"/>
      <c r="D16" s="14"/>
      <c r="E16" s="15"/>
    </row>
    <row r="17" spans="1:6" s="16" customFormat="1" ht="20.100000000000001" customHeight="1" thickBot="1" x14ac:dyDescent="0.35">
      <c r="A17" s="93" t="s">
        <v>50</v>
      </c>
      <c r="B17" s="94"/>
      <c r="C17" s="37"/>
      <c r="D17" s="14"/>
      <c r="E17" s="15"/>
    </row>
    <row r="18" spans="1:6" s="9" customFormat="1" ht="102" thickBot="1" x14ac:dyDescent="0.35">
      <c r="A18" s="55" t="s">
        <v>51</v>
      </c>
      <c r="B18" s="58" t="s">
        <v>4</v>
      </c>
      <c r="C18" s="59" t="s">
        <v>52</v>
      </c>
      <c r="D18" s="58" t="s">
        <v>61</v>
      </c>
      <c r="E18" s="57" t="s">
        <v>21</v>
      </c>
    </row>
    <row r="19" spans="1:6" s="16" customFormat="1" ht="101.25" x14ac:dyDescent="0.3">
      <c r="A19" s="43" t="s">
        <v>86</v>
      </c>
      <c r="B19" s="47">
        <v>150</v>
      </c>
      <c r="C19" s="32">
        <v>0</v>
      </c>
      <c r="D19" s="19">
        <f t="shared" ref="D19:D27" si="0">B19*C19</f>
        <v>0</v>
      </c>
      <c r="E19" s="20" t="s">
        <v>87</v>
      </c>
    </row>
    <row r="20" spans="1:6" s="16" customFormat="1" ht="81" x14ac:dyDescent="0.3">
      <c r="A20" s="36" t="s">
        <v>56</v>
      </c>
      <c r="B20" s="10">
        <v>250</v>
      </c>
      <c r="C20" s="33">
        <v>0</v>
      </c>
      <c r="D20" s="21">
        <f t="shared" si="0"/>
        <v>0</v>
      </c>
      <c r="E20" s="22" t="s">
        <v>64</v>
      </c>
    </row>
    <row r="21" spans="1:6" s="16" customFormat="1" ht="41.25" thickBot="1" x14ac:dyDescent="0.35">
      <c r="A21" s="36" t="s">
        <v>82</v>
      </c>
      <c r="B21" s="10">
        <v>50</v>
      </c>
      <c r="C21" s="33">
        <v>0</v>
      </c>
      <c r="D21" s="21">
        <f t="shared" si="0"/>
        <v>0</v>
      </c>
      <c r="E21" s="22" t="s">
        <v>53</v>
      </c>
    </row>
    <row r="22" spans="1:6" s="16" customFormat="1" ht="121.5" x14ac:dyDescent="0.3">
      <c r="A22" s="44" t="s">
        <v>57</v>
      </c>
      <c r="B22" s="17" t="s">
        <v>54</v>
      </c>
      <c r="C22" s="33">
        <v>0</v>
      </c>
      <c r="D22" s="95" t="s">
        <v>100</v>
      </c>
      <c r="E22" s="92"/>
    </row>
    <row r="23" spans="1:6" s="16" customFormat="1" ht="66" customHeight="1" thickBot="1" x14ac:dyDescent="0.35">
      <c r="A23" s="64" t="s">
        <v>5</v>
      </c>
      <c r="B23" s="65"/>
      <c r="C23" s="35" t="s">
        <v>24</v>
      </c>
      <c r="D23" s="62" t="s">
        <v>91</v>
      </c>
      <c r="E23" s="63"/>
    </row>
    <row r="24" spans="1:6" s="16" customFormat="1" ht="40.5" x14ac:dyDescent="0.3">
      <c r="A24" s="18" t="s">
        <v>58</v>
      </c>
      <c r="B24" s="46">
        <v>75.599999999999994</v>
      </c>
      <c r="C24" s="33">
        <v>0</v>
      </c>
      <c r="D24" s="51">
        <f>B24*C24</f>
        <v>0</v>
      </c>
      <c r="E24" s="22" t="s">
        <v>96</v>
      </c>
    </row>
    <row r="25" spans="1:6" s="16" customFormat="1" ht="85.5" customHeight="1" x14ac:dyDescent="0.3">
      <c r="A25" s="78" t="s">
        <v>90</v>
      </c>
      <c r="B25" s="79"/>
      <c r="C25" s="60"/>
      <c r="D25" s="60"/>
      <c r="E25" s="61"/>
    </row>
    <row r="26" spans="1:6" s="16" customFormat="1" ht="40.5" x14ac:dyDescent="0.3">
      <c r="A26" s="18" t="s">
        <v>97</v>
      </c>
      <c r="B26" s="10">
        <v>18</v>
      </c>
      <c r="C26" s="33">
        <v>0</v>
      </c>
      <c r="D26" s="21">
        <f t="shared" si="0"/>
        <v>0</v>
      </c>
      <c r="E26" s="22" t="s">
        <v>67</v>
      </c>
    </row>
    <row r="27" spans="1:6" s="16" customFormat="1" ht="40.5" x14ac:dyDescent="0.3">
      <c r="A27" s="18" t="s">
        <v>68</v>
      </c>
      <c r="B27" s="10">
        <v>16</v>
      </c>
      <c r="C27" s="33">
        <v>0</v>
      </c>
      <c r="D27" s="21">
        <f t="shared" si="0"/>
        <v>0</v>
      </c>
      <c r="E27" s="22" t="s">
        <v>69</v>
      </c>
    </row>
    <row r="28" spans="1:6" s="9" customFormat="1" ht="72" customHeight="1" x14ac:dyDescent="0.3">
      <c r="A28" s="18" t="s">
        <v>98</v>
      </c>
      <c r="B28" s="10">
        <v>28</v>
      </c>
      <c r="C28" s="33">
        <v>0</v>
      </c>
      <c r="D28" s="21">
        <f>B28*C28</f>
        <v>0</v>
      </c>
      <c r="E28" s="22" t="s">
        <v>76</v>
      </c>
    </row>
    <row r="29" spans="1:6" s="9" customFormat="1" ht="61.5" thickBot="1" x14ac:dyDescent="0.35">
      <c r="A29" s="36" t="s">
        <v>99</v>
      </c>
      <c r="B29" s="10">
        <v>5</v>
      </c>
      <c r="C29" s="34">
        <v>0</v>
      </c>
      <c r="D29" s="12">
        <f>B29*C29</f>
        <v>0</v>
      </c>
      <c r="E29" s="23" t="s">
        <v>70</v>
      </c>
    </row>
    <row r="30" spans="1:6" ht="129" customHeight="1" thickBot="1" x14ac:dyDescent="0.25">
      <c r="A30" s="82" t="s">
        <v>27</v>
      </c>
      <c r="B30" s="83"/>
      <c r="C30" s="50">
        <f>SUM(D19:D29)</f>
        <v>0</v>
      </c>
      <c r="D30" s="70" t="s">
        <v>65</v>
      </c>
      <c r="E30" s="71"/>
      <c r="F30" s="6"/>
    </row>
    <row r="31" spans="1:6" ht="67.5" customHeight="1" thickBot="1" x14ac:dyDescent="0.25">
      <c r="A31" s="76"/>
      <c r="B31" s="77"/>
      <c r="C31" s="49">
        <f>IF(C30&gt;0,+(C30*1/0.966)+0.25,0)</f>
        <v>0</v>
      </c>
      <c r="D31" s="72" t="s">
        <v>78</v>
      </c>
      <c r="E31" s="73"/>
    </row>
    <row r="32" spans="1:6" ht="60" customHeight="1" thickBot="1" x14ac:dyDescent="0.25">
      <c r="A32" s="66"/>
      <c r="B32" s="67"/>
      <c r="C32" s="52"/>
      <c r="D32" s="53"/>
      <c r="E32" s="54"/>
    </row>
    <row r="33" spans="1:1" ht="20.25" x14ac:dyDescent="0.3">
      <c r="A33" s="48"/>
    </row>
    <row r="35" spans="1:1" ht="88.5" customHeight="1" x14ac:dyDescent="0.25"/>
  </sheetData>
  <mergeCells count="24">
    <mergeCell ref="A31:B31"/>
    <mergeCell ref="D31:E31"/>
    <mergeCell ref="A32:B32"/>
    <mergeCell ref="A17:B17"/>
    <mergeCell ref="D22:E22"/>
    <mergeCell ref="A23:B23"/>
    <mergeCell ref="D23:E23"/>
    <mergeCell ref="A30:B30"/>
    <mergeCell ref="D30:E30"/>
    <mergeCell ref="A25:B25"/>
    <mergeCell ref="D10:E10"/>
    <mergeCell ref="A11:B11"/>
    <mergeCell ref="A12:B12"/>
    <mergeCell ref="A15:B15"/>
    <mergeCell ref="A16:B16"/>
    <mergeCell ref="A14:B14"/>
    <mergeCell ref="A8:B8"/>
    <mergeCell ref="A9:B9"/>
    <mergeCell ref="A10:B10"/>
    <mergeCell ref="A3:B3"/>
    <mergeCell ref="A4:B4"/>
    <mergeCell ref="A5:B5"/>
    <mergeCell ref="A6:B6"/>
    <mergeCell ref="A7:B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ENGLISH </vt:lpstr>
      <vt:lpstr>FRANCAIS</vt:lpstr>
    </vt:vector>
  </TitlesOfParts>
  <Company>EDS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Planche</dc:creator>
  <cp:lastModifiedBy>Gerard</cp:lastModifiedBy>
  <cp:lastPrinted>2014-05-23T10:39:20Z</cp:lastPrinted>
  <dcterms:created xsi:type="dcterms:W3CDTF">2003-05-23T14:56:08Z</dcterms:created>
  <dcterms:modified xsi:type="dcterms:W3CDTF">2019-03-08T07:58:11Z</dcterms:modified>
</cp:coreProperties>
</file>